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092E35B-A362-4811-BB38-625D277B4E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rmo de Fomento ou Colaboração" sheetId="1" r:id="rId1"/>
  </sheets>
  <definedNames>
    <definedName name="_xlnm.Print_Area" localSheetId="0">'Termo de Fomento ou Colaboração'!$A$1:$G$54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45" i="1"/>
  <c r="G44" i="1"/>
  <c r="G43" i="1"/>
  <c r="G14" i="1" l="1"/>
  <c r="G13" i="1"/>
  <c r="G28" i="1" l="1"/>
  <c r="G27" i="1"/>
  <c r="G26" i="1"/>
  <c r="G25" i="1"/>
  <c r="G34" i="1"/>
  <c r="G33" i="1"/>
  <c r="G32" i="1"/>
  <c r="G31" i="1"/>
  <c r="G22" i="1"/>
  <c r="G23" i="1"/>
  <c r="G24" i="1"/>
  <c r="G39" i="1"/>
  <c r="G38" i="1"/>
  <c r="G40" i="1" l="1"/>
  <c r="G37" i="1"/>
  <c r="G36" i="1"/>
  <c r="G30" i="1"/>
  <c r="G35" i="1"/>
  <c r="G29" i="1"/>
  <c r="G47" i="1" l="1"/>
  <c r="G48" i="1"/>
  <c r="G46" i="1"/>
  <c r="G49" i="1" l="1"/>
  <c r="G16" i="1"/>
  <c r="G20" i="1"/>
  <c r="G19" i="1"/>
  <c r="G15" i="1"/>
  <c r="G12" i="1"/>
  <c r="G9" i="1"/>
  <c r="G6" i="1"/>
  <c r="G5" i="1"/>
  <c r="G41" i="1" l="1"/>
  <c r="G7" i="1"/>
  <c r="G17" i="1"/>
  <c r="G10" i="1"/>
  <c r="G50" i="1" l="1"/>
</calcChain>
</file>

<file path=xl/sharedStrings.xml><?xml version="1.0" encoding="utf-8"?>
<sst xmlns="http://schemas.openxmlformats.org/spreadsheetml/2006/main" count="162" uniqueCount="125">
  <si>
    <t>Memória de Cálculo</t>
  </si>
  <si>
    <t>Item</t>
  </si>
  <si>
    <t>Unidade de Media</t>
  </si>
  <si>
    <t>Valor Unitário</t>
  </si>
  <si>
    <t>Valor Total</t>
  </si>
  <si>
    <t>1.2</t>
  </si>
  <si>
    <t>Sub-Total</t>
  </si>
  <si>
    <t>2.1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</si>
  <si>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</si>
  <si>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</si>
  <si>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</si>
  <si>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</si>
  <si>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</si>
  <si>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</si>
  <si>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</si>
  <si>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</si>
  <si>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</si>
  <si>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VALOR TOTAL&gt;&gt;&gt;</t>
  </si>
  <si>
    <t>Descrição da Despesa</t>
  </si>
  <si>
    <t>4.6</t>
  </si>
  <si>
    <t>4.7</t>
  </si>
  <si>
    <t>4.8</t>
  </si>
  <si>
    <t>4.9</t>
  </si>
  <si>
    <t>Referência de Preço (indicar justificativa caso não utilize de preço público)</t>
  </si>
  <si>
    <t>Meta 2 - Contratações Artísticas</t>
  </si>
  <si>
    <t>Meta 3 - Infraestrutura - Exemplo: Iluminação/sonorização/Palco/Tendas, etc...</t>
  </si>
  <si>
    <t>Meta 1 - Contratações de Recursos Humanos</t>
  </si>
  <si>
    <t>Meta 4 - Prestação de Serviços/Serviços de Apoio - Exemplo: Segurança/Brigadista/Limpeza, etc...</t>
  </si>
  <si>
    <t xml:space="preserve">Meta 5 - Comunicação </t>
  </si>
  <si>
    <t>5.1</t>
  </si>
  <si>
    <t>5.2</t>
  </si>
  <si>
    <t>5.3</t>
  </si>
  <si>
    <t>5.4</t>
  </si>
  <si>
    <t>5.5</t>
  </si>
  <si>
    <t>5.6</t>
  </si>
  <si>
    <t>MÊS</t>
  </si>
  <si>
    <t>DIA</t>
  </si>
  <si>
    <t>SERVIÇO</t>
  </si>
  <si>
    <t>mês</t>
  </si>
  <si>
    <t>diária</t>
  </si>
  <si>
    <t>serviço</t>
  </si>
  <si>
    <t>unidade</t>
  </si>
  <si>
    <r>
      <rPr>
        <b/>
        <sz val="11"/>
        <color theme="1"/>
        <rFont val="Calibri"/>
        <family val="2"/>
      </rPr>
      <t>MÍDIA INTERNET -</t>
    </r>
    <r>
      <rPr>
        <sz val="11"/>
        <color theme="1"/>
        <rFont val="Calibri"/>
        <family val="2"/>
      </rPr>
      <t xml:space="preserve"> Anúncios patrocinados em mídias pagas - (META ADS, GOOGLE ADS) - Investimento em disseminação e comunicação dos trailers gerados para campanha  de marketing digital,  impulsionamento e conversão de leads e clientes em potencial. Esta etapa será efetuada ao final da etapa de pós-produção dos episódios (montagem e finalização) e durante o período de lançamento e posterior da plataforma, impulsionando o alcance da divulgação da série </t>
    </r>
  </si>
  <si>
    <t xml:space="preserve">Orçamento </t>
  </si>
  <si>
    <t xml:space="preserve">QNT. </t>
  </si>
  <si>
    <r>
      <t xml:space="preserve">NARRADOR DE AUDIODESCRIÇÃO - AÇÃO DE ACESSIBILIDADE - </t>
    </r>
    <r>
      <rPr>
        <sz val="11"/>
        <color theme="1"/>
        <rFont val="Calibri"/>
        <family val="2"/>
      </rPr>
      <t xml:space="preserve">recurso que traduz imagens em palavras, permitindo que pessoas cegas ou com baixa visão consigam compreender conteúdos audiovisuais ou imagens estáticas, disponibilizado nos 5 episódios da série, o serviço contém a locução de um narrador (gravação em off) com a descrição de cenários, figurinos, expressões faciais, linguagem corporal, entrada e saída de personagens de cena, bem como outros tipos de ação, a locução (narração) </t>
    </r>
  </si>
  <si>
    <r>
      <t xml:space="preserve">LEGENDAGEM DESCRITIVA  - AÇÃO DE ACESSIBILIDADE - </t>
    </r>
    <r>
      <rPr>
        <sz val="11"/>
        <color theme="1"/>
        <rFont val="Calibri"/>
        <family val="2"/>
      </rPr>
      <t>recurso que indica em texto todas as informações sonoras do filme, desde os diálogos entre os personagens, até sons do ambiente, efeitos sonoros e músicas para pessoas surdas, disponibilizada nos 5 episódios da série</t>
    </r>
  </si>
  <si>
    <t>diaria</t>
  </si>
  <si>
    <t>hora</t>
  </si>
  <si>
    <t>4.10</t>
  </si>
  <si>
    <r>
      <t xml:space="preserve">TECNICO DE LUZ - Pessoa </t>
    </r>
    <r>
      <rPr>
        <sz val="11"/>
        <color rgb="FF000000"/>
        <rFont val="Calibri"/>
        <family val="2"/>
      </rPr>
      <t>responsável por liderar a  iluminação no set de fimagem, coordenando os assistentes de produção e respondendo ao Diretor Artistico. Sua atividade envolve a execução da iluminação do filme, garantindo que as cenas sejam adequadamente iluminadas e que a visão artística do diretor Artistico seja alcançada - Seu trabalho será desenvolvido na fase de produção. Diarias em dias aleatórios dependendo do cronograma estabelecido para produção</t>
    </r>
  </si>
  <si>
    <r>
      <t xml:space="preserve">ASSISTENTE DE DIREÇÃO </t>
    </r>
    <r>
      <rPr>
        <sz val="11"/>
        <color rgb="FF000000"/>
        <rFont val="Calibri"/>
        <family val="2"/>
      </rPr>
      <t>- Pessoa responsável pela assistência de câmera e Luz em cada dia ativo de  produção da temporada. Assistente de produção irá assessorar os diretores e  produtores principais, fazendo os testes de equipamentos nas locações escolhidas, ajudar na captação de eventuais cenas, no direcionando da iluminação, ajudar na captação de áudio e eventuais necessidades da produção. Diarias em dias aleatórios dependendo do cronograma estabelecido para produção</t>
    </r>
  </si>
  <si>
    <r>
      <t xml:space="preserve"> VEÍCULO (ALUGUEL com combustivel) - </t>
    </r>
    <r>
      <rPr>
        <sz val="11"/>
        <color theme="1"/>
        <rFont val="Calibri"/>
        <family val="2"/>
      </rPr>
      <t>Locação de automóvel  necessário para transporte da equipe de produção, gestão e corpo artístico durante o período de pré-produção e produção nos ambientações de gravação pré-definidas . S</t>
    </r>
    <r>
      <rPr>
        <b/>
        <sz val="11"/>
        <color theme="1"/>
        <rFont val="Calibri"/>
        <family val="2"/>
      </rPr>
      <t>endo 21 dias na pre-produção e 30 dias na epoca da produção.</t>
    </r>
  </si>
  <si>
    <t>4.11</t>
  </si>
  <si>
    <r>
      <t xml:space="preserve">TECNICO DE SOM- Pessoa </t>
    </r>
    <r>
      <rPr>
        <sz val="11"/>
        <color rgb="FF000000"/>
        <rFont val="Calibri"/>
        <family val="2"/>
      </rPr>
      <t>responsável por liderar a  sonorização no set de fimagem, coordenando os assistentes de produção e respondendo ao Diretor Artistico. Sua atividade envolve a execução do som do filme, garantindo que as cenas sejam adequadamente sonorizadas e que a visão artística do diretor Artistico seja alcançada - Seu trabalho será desenvolvido na fase de produção. Diarias em dias aleatórios dependendo do cronograma estabelecido para produção</t>
    </r>
  </si>
  <si>
    <t>4.12</t>
  </si>
  <si>
    <t>4.13</t>
  </si>
  <si>
    <t>BRASÍLIA É CULTURA</t>
  </si>
  <si>
    <t>orçamento</t>
  </si>
  <si>
    <r>
      <t xml:space="preserve">CURADORIA - </t>
    </r>
    <r>
      <rPr>
        <sz val="11"/>
        <color rgb="FF000000"/>
        <rFont val="Calibri"/>
        <family val="2"/>
      </rPr>
      <t xml:space="preserve">Pessoa responsável na pré-produção por realizar a pesquisa e seleção dos aparelhos culturais que vão figurar na série, assim como pegar as licenças necessarias para produção nos locais escolhidos. Sera  responsavel por fazer contato nos aparelhos culturais e pegar todos os contatos e materias necessariso para a construção da narrativa do documentário. Será responsavel por definir as datas e necessidades da produção junto aos responsaveis pelos aparelhos culturais para que as gravações fluam de maneia satisfatoria - Seu trabalho será desenvolvido nas fases de pré-produção e produção </t>
    </r>
  </si>
  <si>
    <t xml:space="preserve">Não haverá contratação artística, tendo em vista a natureza do objeto do projeto ser produção audiovisual de uma mimissérie estilo documental. </t>
  </si>
  <si>
    <r>
      <t xml:space="preserve">VT VAREJO ATÉ  30"/Vinheta até 30"(TRAILERS DE DIVULGAÇÃO) - </t>
    </r>
    <r>
      <rPr>
        <sz val="11"/>
        <color theme="1"/>
        <rFont val="Calibri"/>
        <family val="2"/>
      </rPr>
      <t>Produção de 5 Trailers/teasers de até 30 segundos, contendo trechos da série, editados com algumas cenas, a serem utilizados como material promocional e transmitido antes da estreia na campanha de divulgação da série, compondo a campanha de comunicação. Serão necessarios 5 trailes de divulgação , sendo 1(um) para cada episodio. cada trailer corresponde a 1 serviço especifico por se tratar de assuntos diferentes a serem abordados. total de 5 serviços.</t>
    </r>
  </si>
  <si>
    <t>cachê</t>
  </si>
  <si>
    <r>
      <t xml:space="preserve">SUPERVISOR DE ARTE- </t>
    </r>
    <r>
      <rPr>
        <sz val="11"/>
        <color rgb="FF000000"/>
        <rFont val="Calibri"/>
        <family val="2"/>
      </rPr>
      <t xml:space="preserve">Pessoa com experiencia em audio visual responsável por realizar a função de direção de arte  e de cena. responsavel pela orientação artística em geral do inicio ao fim do projeto, definindo em conjunto todos os passos da produçãop com o Diretor Geral do projeto,  e demais envolvidos. Define  o cronograma de execução das filmagens e edição ate o produto final. Conta com a ajuda do coordenador de audio visual  e assistente de direção que o ajudam na execução de tudo que foi definido .Dirige e participa dos ensaios , filmagens, gravações e/ou encenações determinando gestos, tom de voz, expressão facial e todos os detalhes fundamentais para a composição dos personagens durante as entrevistas e nas captações . Orienta o trabalho dos operadores de câmera determinando movimento da câmera e planos, aprova locações, cenários e trilha sonora .Orienta tambem a equipe de  edição de imagem ate a finalização do documentario. Seu trabalho é  desempenhando na pré-produção , produção e pos- produção.  PJ - 30h/semana </t>
    </r>
  </si>
  <si>
    <r>
      <rPr>
        <b/>
        <sz val="11"/>
        <color theme="1"/>
        <rFont val="Calibri"/>
        <family val="2"/>
      </rPr>
      <t xml:space="preserve">EQUIPAMENTOS (ALUGUEL)- ( ÁUDIO) </t>
    </r>
    <r>
      <rPr>
        <sz val="11"/>
        <color theme="1"/>
        <rFont val="Calibri"/>
        <family val="2"/>
      </rPr>
      <t xml:space="preserve"> - Precificação atribuída a locação de equipamento de áudio, contendo: Lapela, Gravador, e Shotgum boom, Gravadores portáteis. Utilização referente a captação de áudio interna e externa com qualidade. Será necessário realizar a locação dos equipamentos durante dias necessários de teste à pré-produção e todos os dias ativos de produção para composição da temporada audiovisual. 
</t>
    </r>
  </si>
  <si>
    <r>
      <rPr>
        <b/>
        <sz val="11"/>
        <color theme="1"/>
        <rFont val="Calibri"/>
        <family val="2"/>
      </rPr>
      <t xml:space="preserve">ASSESSORIA DE IMPRENSA - </t>
    </r>
    <r>
      <rPr>
        <sz val="11"/>
        <color theme="1"/>
        <rFont val="Calibri"/>
        <family val="2"/>
      </rPr>
      <t xml:space="preserve">Contratação de serviço especializado de assessoria de imprensa para planejar e executar a estratégia de divulgação do projeto, abrangendo elaboração e envio de releases, relacionamento com veículos de comunicação, agendamento de entrevistas, acompanhamento de publicações, clipping e produção de relatório final. O serviço visa ampliar a visibilidade do projeto, fortalecer sua imagem institucional e garantir presença qualificada na mídia antes, durante e após a realização das atividades. 
</t>
    </r>
  </si>
  <si>
    <r>
      <t xml:space="preserve">PROFISSIONAL: CINEGRAFISTA - Pessoa </t>
    </r>
    <r>
      <rPr>
        <sz val="11"/>
        <color rgb="FF000000"/>
        <rFont val="Calibri"/>
        <family val="2"/>
      </rPr>
      <t>responsável por captar imagens em movimento, interpretar o roteiro visualmente e criar a estética visual de um projeto audiovisual . Seu trabalho será desenvolvido na fase de produção. Diarias em dias aleatórios dependendo do cronograma estabelecido para produção</t>
    </r>
  </si>
  <si>
    <t>3.5</t>
  </si>
  <si>
    <r>
      <rPr>
        <b/>
        <sz val="11"/>
        <color rgb="FF000000"/>
        <rFont val="Calibri"/>
        <family val="2"/>
      </rPr>
      <t xml:space="preserve">PRODUÇÃO EXECUTIVA </t>
    </r>
    <r>
      <rPr>
        <sz val="11"/>
        <color rgb="FF000000"/>
        <rFont val="Calibri"/>
        <family val="2"/>
      </rPr>
      <t xml:space="preserve"> – Produção Executiva – Responsável por planejar, organizar e acompanhar as etapas do processo de produção audiovisual, assegurando a integração entre as equipes criativa e técnica. Atua na definição e mobilização da equipe de produção, supervisiona cronogramas de filmagem e pós-produção, acompanha prazos e entregas técnicas, garantindo a coerência artística e a qualidade do produto final dentro do escopo criativo e técnico estabelecido. A Produção Executiva está subordinada à Coordenação de Projetos, atendendo às demandas, diretrizes e orientações repassadas por essa instância, a fim de alinhar o desenvolvimento das produções aos objetivos estratégicos e operacionais do projeto.</t>
    </r>
    <r>
      <rPr>
        <b/>
        <sz val="11"/>
        <color rgb="FF000000"/>
        <rFont val="Calibri"/>
        <family val="2"/>
      </rPr>
      <t xml:space="preserve">
</t>
    </r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</si>
  <si>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</si>
  <si>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</si>
  <si>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</si>
  <si>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</si>
  <si>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</si>
  <si>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</si>
  <si>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</si>
  <si>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</si>
  <si>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</si>
  <si>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r>
      <t>Equipamentos de Luz / Iluminação (Aluguel)</t>
    </r>
    <r>
      <rPr>
        <sz val="11"/>
        <rFont val="Calibri"/>
        <family val="2"/>
      </rPr>
      <t>-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Locação de rebatedores, refletores, luzes portáteis, difusores, tripé para luzes, girafa. Para estabilidade técnica durante a captação de imagens nas produções . Será necessário realizar a locação dos equipamentos durante dias de teste na pré produção e todos os dias ativos de produção para composição da temporada audiovisual. Este equipamento é considerado de pequeno porte. </t>
    </r>
  </si>
  <si>
    <r>
      <t>Tabela Salicnet           Produto: CURSO / OFICINA / CAPACITAÇÃO - Item Orçamentário:</t>
    </r>
    <r>
      <rPr>
        <sz val="11"/>
        <rFont val="Calibri"/>
        <family val="2"/>
      </rPr>
      <t xml:space="preserve"> COORDENAÇÃO ADMINISTRATIV0-FINANCEIRO</t>
    </r>
    <r>
      <rPr>
        <sz val="11"/>
        <color theme="1"/>
        <rFont val="Calibri"/>
        <family val="2"/>
      </rPr>
      <t xml:space="preserve"> - Unidade: Mês
Estado: DF
Município: Brasilia </t>
    </r>
  </si>
  <si>
    <t xml:space="preserve">Tabela Salicnet
Produto:  FESTIVAL/MOSTRA-AUDIOVISUAL        
Item Orçamentário:EQUIPAMENTOS (ALUGUEL)
Unidade: Dia
Estado: DF
Município: Brasília </t>
  </si>
  <si>
    <t xml:space="preserve">Tabela Salicnet
Produto:  FESTIVAL/MOSTRA - AUDIOVISUAL                      Item Orçamentário: EQUIPAMENTO DE LUZ/ ILUMINAÇÃO (ALUGUEL)
Unidade: Dia
Estado: DF
Município: Brasilia </t>
  </si>
  <si>
    <r>
      <t xml:space="preserve">TECNICO DE AUDIOVISUAL- </t>
    </r>
    <r>
      <rPr>
        <sz val="11"/>
        <rFont val="Calibri"/>
        <family val="2"/>
      </rPr>
      <t xml:space="preserve"> Pessoa com experiencia em produção audiovisual e responsável por executar as atividades de produção visando assegurar o cumprimento dos objetivos estabelecidos pela Direção geral e Artistica  a fim de assegurar o cumprimento das metas de produção dentro dos padrões de qualidade, quantidade e custo estabelecidos pelo plano de trabalho aprovado. Responsável tambem pela logostica e contratações de prestadores de serviço e de fornecedores de audiovisual ;  elaboração e controle de cronogramas;  dinâmica de trabalho em bastidores e monitoramento de todas as atividades envolvidas na pré- produção , produção e pos produção. Seu trabalho será desenvolvido nas fases de pré-produção , produção e pós produção da temporada PJ - 30h/semana </t>
    </r>
  </si>
  <si>
    <t xml:space="preserve">Tabela Salicnet      Produto:FESTIVAL / MOSTRA - AUDIOVISUAL                Item Orçamentário VEICULO (ALUGUEL)    Unidade: Dia
Estado: DF
Município: Brasília </t>
  </si>
  <si>
    <t xml:space="preserve">Tabela Salicnet    Produto: FESTIVAL/MOSTRA - AUDIOVISUAL                Item Orçamentário ALIMENTAÇÃO:REFEIÇÃO.                                 Unidade: Unidade
Estado: DF
Município: Brasília </t>
  </si>
  <si>
    <t xml:space="preserve">Tabela Salicnet     Produto: FESTIVAL/MOSTRA - AUDIOVISUAL                 Item Orçamentário: DIRETOR ARTÍSTICO     Unidade: Mês
Estado: DF
Município: Brasília </t>
  </si>
  <si>
    <r>
      <t>EDITOR DE IMAGEM DO EPISODIO 1 -</t>
    </r>
    <r>
      <rPr>
        <sz val="11"/>
        <rFont val="Calibri"/>
        <family val="2"/>
      </rPr>
      <t xml:space="preserve"> Pessoa responsável pela edição do produto filmado tranformando este em um produto finalizado. É responsável pela pós produção (edição), contando com colorização, mixagem de áudio, decupagem e alinhamento de cenas, sequenciação de storytelling, atribuição de efeitos de áudio e de imagem, e eventuais necessidades técnicas. </t>
    </r>
  </si>
  <si>
    <r>
      <t>EDITOR DE IMAGEM DO EPISODIO 2 -</t>
    </r>
    <r>
      <rPr>
        <sz val="11"/>
        <rFont val="Calibri"/>
        <family val="2"/>
      </rPr>
      <t xml:space="preserve"> Pessoa responsável pela edição do produto filmado tranformando este em um produto finalizado. É responsável pela pós produção (edição), contando com colorização, mixagem de áudio, decupagem e alinhamento de cenas, sequenciação de storytelling, atribuição de efeitos de áudio e de imagem, e eventuais necessidades técnicas. </t>
    </r>
  </si>
  <si>
    <r>
      <t>EDITOR DE IMAGEM DO EPISODIO 3 -</t>
    </r>
    <r>
      <rPr>
        <sz val="11"/>
        <rFont val="Calibri"/>
        <family val="2"/>
      </rPr>
      <t xml:space="preserve"> Pessoa responsável pela edição do produto filmado tranformando este em um produto finalizado. É responsável pela pós produção (edição), contando com colorização, mixagem de áudio, decupagem e alinhamento de cenas, sequenciação de storytelling, atribuição de efeitos de áudio e de imagem, e eventuais necessidades técnicas. </t>
    </r>
  </si>
  <si>
    <r>
      <t>EDITOR DE IMAGEM DO EPISODIO 4 -</t>
    </r>
    <r>
      <rPr>
        <sz val="11"/>
        <rFont val="Calibri"/>
        <family val="2"/>
      </rPr>
      <t xml:space="preserve"> Pessoa responsável pela edição do produto filmado tranformando este em um produto finalizado. É responsável pela pós produção (edição), contando com colorização, mixagem de áudio, decupagem e alinhamento de cenas, sequenciação de storytelling, atribuição de efeitos de áudio e de imagem, e eventuais necessidades técnicas. </t>
    </r>
  </si>
  <si>
    <r>
      <t>EDITOR DE IMAGEM DO EPISODIO 5 -</t>
    </r>
    <r>
      <rPr>
        <sz val="11"/>
        <rFont val="Calibri"/>
        <family val="2"/>
      </rPr>
      <t xml:space="preserve"> Pessoa responsável pela edição do produto filmado tranformando este em um produto finalizado. É responsável pela pós produção (edição), contando com colorização, mixagem de áudio, decupagem e alinhamento de cenas, sequenciação de storytelling, atribuição de efeitos de áudio e de imagem, e eventuais necessidades técnicas. </t>
    </r>
  </si>
  <si>
    <t xml:space="preserve">Tabela Salicnet    Produto: FESTIVAL/MOSTRA- AUDIOVISUAL                 Item Orçamentário: PROFISSIONAL : CINEGRAFISTA    Unidade: Dia
Estado: DF
Município: Brasília </t>
  </si>
  <si>
    <t xml:space="preserve">Tabela Salicnet   Produto: MÉDIA-METRAGEM                      Item Orçamentário:EDIÇÃO DE IMAGEM            Unidade: Serviço
Estado: DF
Município: Brasília </t>
  </si>
  <si>
    <r>
      <t xml:space="preserve">ELABORAÇÃO DE ROTERIO DO EPISODIO 1 - Pessoa </t>
    </r>
    <r>
      <rPr>
        <sz val="11"/>
        <rFont val="Calibri"/>
        <family val="2"/>
      </rPr>
      <t>responsável pela criação de roteiro de fimagem ,elaborado na pré-produção do projeto. O roteiro será desenvolvido em capilaridade de etapas passando por argumentações, sinopses, escaletas  e propriamente o desenrolar bruto do roteiro, sendo um roteiro para cada episódio</t>
    </r>
  </si>
  <si>
    <r>
      <t xml:space="preserve">ELABORAÇÃO DE ROTERIO DO EPISODIO 2- Pessoa </t>
    </r>
    <r>
      <rPr>
        <sz val="11"/>
        <rFont val="Calibri"/>
        <family val="2"/>
      </rPr>
      <t xml:space="preserve">responsável pela criação de roteiro de fimagem ,elaborado na pré-produção do projeto. O roteiro será desenvolvido em capilaridade de etapas passando por argumentações, sinopses, escaletas  e propriamente o desenrolar bruto do roteiro, sendo um roteiro para cada episódio. </t>
    </r>
  </si>
  <si>
    <r>
      <t xml:space="preserve">ELABORAÇÃO DE ROTERIO DO EPISODIO 3- Pessoa </t>
    </r>
    <r>
      <rPr>
        <sz val="11"/>
        <rFont val="Calibri"/>
        <family val="2"/>
      </rPr>
      <t xml:space="preserve">responsável pela criação de roteiro de fimagem ,elaborado na pré-produção do projeto. O roteiro será desenvolvido em capilaridade de etapas passando por argumentações, sinopses, escaletas  e propriamente o desenrolar bruto do roteiro, sendo um roteiro para cada episódio. </t>
    </r>
  </si>
  <si>
    <r>
      <t xml:space="preserve">ELABORAÇÃO DE ROTERIO DO EPISODIO 4 - Pessoa </t>
    </r>
    <r>
      <rPr>
        <sz val="11"/>
        <rFont val="Calibri"/>
        <family val="2"/>
      </rPr>
      <t xml:space="preserve">responsável pela criação de roteiro de fimagem ,elaborado na pré-produção do projeto. O roteiro será desenvolvido em capilaridade de etapas passando por argumentações, sinopses, escaletas  e propriamente o desenrolar bruto do roteiro, sendo um roteiro para cada episódio. </t>
    </r>
  </si>
  <si>
    <r>
      <t xml:space="preserve">ELABORAÇÃO DE ROTERIO DO EPISODIO 5- Pessoa </t>
    </r>
    <r>
      <rPr>
        <sz val="11"/>
        <rFont val="Calibri"/>
        <family val="2"/>
      </rPr>
      <t>responsável pela criação de roteiro de fimagem ,elaborado na pré-produção do projeto. O roteiro será desenvolvido em capilaridade de etapas passando por argumentações, sinopses, escaletas  e propriamente o desenrolar bruto do roteiro, sendo um roteiro para cada episódio.</t>
    </r>
  </si>
  <si>
    <r>
      <t>Tabela Salicnet Produto: FESTIVAL/MOSTRA-AUDIOVISUAL                Item Orçamentário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 xml:space="preserve">TECNICO DE SOM           Unidade: Dia
Estado: DF
Município: Brasília </t>
    </r>
  </si>
  <si>
    <r>
      <t>Tabela Salicnet   Produto: FESTIVAL/MOSTRA - AUDIOVISUAL                Item Orçamentário: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TECNICO DE LUZ</t>
    </r>
    <r>
      <rPr>
        <sz val="11"/>
        <color theme="1"/>
        <rFont val="Calibri"/>
        <family val="2"/>
      </rPr>
      <t xml:space="preserve">                      Unidade: Dia
Estado: DF
Município: Brasília </t>
    </r>
  </si>
  <si>
    <t>Tabela Salicnet
Produto: FESTIVAL/MOSTRA-AUDIOVISUAL
Item Orçamentário:PROFISSIONAL: PRODUÇÃO EXECUTIVA
Unidade: Mês   
Estado: DF 
Município: Brasília</t>
  </si>
  <si>
    <t xml:space="preserve">Tabela Salicnet    Produto: FESTIVAL/MOSTRA - AUDIOVISUAL                Item Orçamentário: COORDENAÇÃO DE AUDIOVISUAL    Unidade: Mês
Estado: DF
Município: Brasília </t>
  </si>
  <si>
    <t xml:space="preserve">Tabela Salicnet     Produto: FESTIVAL/MOSTRA - AUDIOVISUAL                 Item Orçamentário ELABORAÇÃO DE ROTEIRO                 Unidade: Serviço
Estado: DF
Município: Brasília </t>
  </si>
  <si>
    <t xml:space="preserve">Tabela Salicnet   Produto: FESTIVAL/MOSTRA -AUDIOVISUAL                 Item Orçamentário : ASSISTENTE DE DIREÇÃO                 Unidade: Dia
Estado: DF
Município: Brasília </t>
  </si>
  <si>
    <t xml:space="preserve">Tabela Salicnet     Produto: APRESENTAÇÃO MUSICAL                            Item Orçamentário: CURADOR              Unidade: Dia
Estado: DF
Município: Brasília </t>
  </si>
  <si>
    <r>
      <t>FOTOGRAFIA ARTÍSTICA - Pessoa responsavel pelo s</t>
    </r>
    <r>
      <rPr>
        <sz val="11"/>
        <rFont val="Calibri"/>
        <family val="2"/>
      </rPr>
      <t xml:space="preserve">erviço de registro visual e fotográfico a ser prestado para documentação comprobatória dos bastidores e desenvolvimento de projeto.Este trabalho será desenvolvido em dias pré-definidos para composição ativa de material, durante pré-produção e produção. PJ - Diária de até 6 horas. </t>
    </r>
    <r>
      <rPr>
        <b/>
        <sz val="11"/>
        <rFont val="Calibri"/>
        <family val="2"/>
      </rPr>
      <t>Diarias em dias aleatórios dependendo do cronograma estabelecido para produção</t>
    </r>
  </si>
  <si>
    <t xml:space="preserve">Tabela Salicnet   Produto: FESTIVAL/MOSTRA - AUDIOVISUAL                 Item Orçamentário : FOTOGRAFIA ARTÍSTICA            Unidade: Dia
Estado: DF
Município: Brasília </t>
  </si>
  <si>
    <r>
      <t xml:space="preserve">PROFISSIONAL: INTÉRPRETE (TRADUÇÃO SIMULTÂNEA) </t>
    </r>
    <r>
      <rPr>
        <sz val="11"/>
        <rFont val="Calibri"/>
        <family val="2"/>
      </rPr>
      <t xml:space="preserve">- 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responsável por fazer a tradução simultânea de 5 trailer, sendo 1 hora para cada trailer.</t>
    </r>
  </si>
  <si>
    <t xml:space="preserve">Tabela Salicnet Produto:FESTIVAL/MOSTRA - AUDIOVISUAL      Item Orçamentário; PROFISSIONAL: INTÉRPRETE (TRADUÇÃO SIMULTÂNEA)            Unidade: Hora
Estado: DF
Município: Brasília </t>
  </si>
  <si>
    <t xml:space="preserve">Tabela Salicnet     Produto: FESTIVAL/MOSTRA - AUDIOVISUAL                Item Orçamentário: NARRADOR DE AUDIODESCRIÇÃO          Unidade: Cachê
Estado: DF
Município: Brasília </t>
  </si>
  <si>
    <t xml:space="preserve">Tabela Salicnet   Produto: MÉDIA-METRAGEM                      Item Orçamentário: LEGENDA DESCRITIVA       Unidade: Serviço
Estado: DF
Município: Brasília  </t>
  </si>
  <si>
    <r>
      <t xml:space="preserve">ASSESSORIA DE COMUNICAÇÃO   - </t>
    </r>
    <r>
      <rPr>
        <sz val="11"/>
        <rFont val="Calibri"/>
        <family val="2"/>
      </rPr>
      <t xml:space="preserve">Responsável pelos textos dos materiais de divulgação e identidade visual do projeto e pelas ações de acessibilidade na divulgação, redator responsável pela elaboração de  toda a redação de comunicação a ser desenvolvida nos canais de mídia e de veiculação da série, sendo ainda responsável pelo relatório de divulgação, alcance de mídia e clipping para o relatório final de comunicação.
</t>
    </r>
  </si>
  <si>
    <t xml:space="preserve">Tabela Salicnet
Produto: FESTIVAL/MOSTRA - AUDIOVISUAL        
Item Orçamentário: ASSESSOR DE COMUNICAÇÃO 
Unidade: MENSAL 
Estado: DF 
Município: Brasília </t>
  </si>
  <si>
    <t xml:space="preserve">Tabela Salicnet
Produto: FESTIVAL/MOSTRA-AUDIOVISUAL
Item Orçamentário: ASSISTENTE DE ASSESSORIA DE IMPRENSA
Unidade: Mês
Estado: DF
Município: Brasília </t>
  </si>
  <si>
    <r>
      <t xml:space="preserve">ASSISTENTE DE ASSESSORIA DE COMUNICAÇÃO -  </t>
    </r>
    <r>
      <rPr>
        <sz val="11"/>
        <rFont val="Calibri"/>
        <family val="2"/>
      </rPr>
      <t xml:space="preserve">responsável por auxiliar o assessor de comunicação nas estratégias da campanha de divulgação contribuindo para o desenvolvimento do plano de divulgação e marketing estabelecido nas linhas de trabalho para divulgação , além de auxiliar nas estratégias junto ao Social Mídia. 
</t>
    </r>
  </si>
  <si>
    <t xml:space="preserve">Tabela Salicnet
Produto: FESTIVAL/MOSTRA-AUDIOVISUAL       
Item Orçamentário: ASSESSORIA DE IMPRENSA 
Unidade: Mês
Estado: DF
Município: Brasília </t>
  </si>
  <si>
    <t xml:space="preserve">Tabela Salicnet    Produto: MOSTRA/FESTIVAL - AUDIOVISUAL                 Item Orçamentário: VT VAREJO ATÉ  30"/VINHETA ATÉ 30"   Unidade: Serviço
Estado: DF
Município: Brasília </t>
  </si>
  <si>
    <r>
      <t xml:space="preserve">SOCIAL MIDIA - Pessoa </t>
    </r>
    <r>
      <rPr>
        <sz val="11"/>
        <rFont val="Calibri"/>
        <family val="2"/>
      </rPr>
      <t xml:space="preserve">responsável por elaborar as estratégias de divulgação e gerenciar os conteúdos das redes, por administrar a verba de mídias pagas de internet e por gerenciar o tráfego de mídias patrocinadas para maior alcance da divulgação Seu trabalho será desenvolvido nas fases de pré-produção e produção da temporada PJ - 30h/semana </t>
    </r>
  </si>
  <si>
    <t xml:space="preserve">Tabela Salicnet     Produto: FESTIVAL/MOSTRA - AUDIOVISUAL                 Item orçamentario: PROFISSIONAL DE TI Unidade: Mês
Estado: DF
Município: Brasília </t>
  </si>
  <si>
    <t>Brasília-DF, 30 de outubro de 2025</t>
  </si>
  <si>
    <t xml:space="preserve">Tabela Salicnet    Produto: VÍDEO -AUDIOVISUAL                Item Orçamentário: DIRETOR GERAL    Unidade: Mês
Estado: DF
Município: Brasilia </t>
  </si>
  <si>
    <r>
      <rPr>
        <b/>
        <sz val="11"/>
        <color theme="1"/>
        <rFont val="Calibri"/>
        <family val="2"/>
      </rPr>
      <t xml:space="preserve"> EQUIPAMENTOS (aluguel)-  (CÂMERAS)  </t>
    </r>
    <r>
      <rPr>
        <sz val="11"/>
        <color theme="1"/>
        <rFont val="Calibri"/>
        <family val="2"/>
      </rPr>
      <t xml:space="preserve"> - Precificação atribuída a locação de equipamento de vídeo, de 2 conjuntos de equipamentos sendo que cada conjunto de equipamento contem: Câmera digital 4k da linha cinema,3  lentes da linha de cinema distintas, microfone, monitor, cartão de memória, bateria e carregador. Utilização para captação de cenas durante a produção.  Locação de equipamentos de estabilização, contendo Gimbal e Tripé. Para estabilidade técnica durante a captação de imagens nas produções . Será necessário realizar a locação dos equipamentos durante dias necessários de teste à pré-produção e todos os dias ativos de produção para composição da temporada audiovisual. 
</t>
    </r>
    <r>
      <rPr>
        <b/>
        <sz val="11"/>
        <color theme="1"/>
        <rFont val="Calibri"/>
        <family val="2"/>
      </rPr>
      <t xml:space="preserve">Memória de cálculo:
Quantidade de itens: 2 conjuntos de equipamentos.
Carga horária/diária: até 8 horas/dia
Total de diárias: 60 diárias (30 diarias por conjunto de equipamentos)-entre  22/03/2026 a 21/04/2026
Valor unitário :R$ 860,00/dia
Calculo: 60 diárias x R$860,00 = R$51.600,00
</t>
    </r>
  </si>
  <si>
    <r>
      <t xml:space="preserve">ALIMENTAÇÃO: REFEIÇÃO - </t>
    </r>
    <r>
      <rPr>
        <sz val="11"/>
        <color theme="1"/>
        <rFont val="Calibri"/>
        <family val="2"/>
      </rPr>
      <t>Diárias de alimentação para a equipe técnica, de produção, gestão e apoio, considerando-se  2 refeições/dia, em atividades externas de pré-produção (VT), durante a produção (gravação) e na etapa de pós-produção (finalização da série), as atividades e quantidades de pessoas serão posteriormente definidas, conforme cronograma e demanda.     Memória de cálculo:
Quantidade de itens: 426 diárias (01/12/2025 a 30/05/2026)
Total de diárias:  3 pessoas (equipe técnica) x 40 diárias de pré-produção (curadoria, visitas técnicas, pesquisa de campo) + 10 pessoas (equipe técnica) x 30 diárias
Valor unitário :R$ 44,00/dia
Calculo: 420 diárias x R$44,00 = R$ 18.480,00</t>
    </r>
  </si>
  <si>
    <r>
      <rPr>
        <b/>
        <sz val="11"/>
        <color rgb="FF000000"/>
        <rFont val="Calibri"/>
        <family val="2"/>
      </rPr>
      <t>DIRETOR GERAL</t>
    </r>
    <r>
      <rPr>
        <sz val="11"/>
        <color rgb="FF000000"/>
        <rFont val="Calibri"/>
        <family val="2"/>
      </rPr>
      <t xml:space="preserve"> - Pessoa responsável pela direção geral do projeto como um todo, atuando em todas as areas do projeto e dando direcionamento aos contratados.  Seu trabalho será desenvolvido nas fases de pré-produção, produção e pós produção. PJ - 30h/semana - Realização: Membro da OSC, conforme relação de Equipe de Trabalho - BRENO ARAÚJO OLIVEIRA</t>
    </r>
  </si>
  <si>
    <r>
      <rPr>
        <b/>
        <sz val="11"/>
        <color rgb="FF000000"/>
        <rFont val="Calibri"/>
        <family val="2"/>
      </rPr>
      <t>COORDENADOR ADMINISTRATIVO-FINANCEIRO</t>
    </r>
    <r>
      <rPr>
        <sz val="11"/>
        <color rgb="FF000000"/>
        <rFont val="Calibri"/>
        <family val="2"/>
      </rPr>
      <t xml:space="preserve">  -Pessoa  responsável  por coordenar todas as rotinas administrativas e financeiras que darão suporte às diversas áreas do projeto, pela coordenação dos cronogramas das estratégias administrativas traçadas pela Direção Geral e pela execução financeira,  além de ser responsável pela elaboração de relatórios parciais, de indicadores e de execução do objeto do projeto.  Seu trabalho será desenvolvido nas fases de pré-produção, produção e pós produção. PJ - 30h/semana - Realização: Membro da OSC, conforme relação de Equipe de Trabalho - WESLEY DIAS DO NASCIMENTO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</si>
</sst>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m\.d"/>
    <numFmt numFmtId="166" formatCode="[$R$]#,##0.00"/>
    <numFmt numFmtId="167" formatCode="&quot;R$ &quot;#,##0.00"/>
    <numFmt numFmtId="168" formatCode="[$R$ -416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0.499984740745262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right" vertical="distributed"/>
    </xf>
    <xf numFmtId="0" fontId="3" fillId="5" borderId="5" xfId="0" applyFont="1" applyFill="1" applyBorder="1" applyAlignment="1">
      <alignment horizontal="center" vertical="distributed" wrapText="1"/>
    </xf>
    <xf numFmtId="0" fontId="3" fillId="5" borderId="1" xfId="0" applyFont="1" applyFill="1" applyBorder="1" applyAlignment="1">
      <alignment horizontal="center" vertical="distributed" wrapText="1"/>
    </xf>
    <xf numFmtId="0" fontId="3" fillId="4" borderId="1" xfId="0" applyFont="1" applyFill="1" applyBorder="1" applyAlignment="1">
      <alignment horizontal="center" vertical="distributed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16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167" fontId="8" fillId="8" borderId="1" xfId="0" applyNumberFormat="1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3" fontId="8" fillId="8" borderId="13" xfId="0" applyNumberFormat="1" applyFont="1" applyFill="1" applyBorder="1" applyAlignment="1">
      <alignment horizontal="center" vertical="center" wrapText="1"/>
    </xf>
    <xf numFmtId="168" fontId="8" fillId="8" borderId="1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167" fontId="8" fillId="4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8" fillId="0" borderId="1" xfId="0" applyNumberFormat="1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distributed" wrapText="1"/>
    </xf>
    <xf numFmtId="0" fontId="3" fillId="4" borderId="5" xfId="0" applyFont="1" applyFill="1" applyBorder="1" applyAlignment="1">
      <alignment horizontal="center" vertical="distributed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distributed" wrapText="1"/>
    </xf>
    <xf numFmtId="0" fontId="3" fillId="4" borderId="2" xfId="0" applyFont="1" applyFill="1" applyBorder="1" applyAlignment="1">
      <alignment horizontal="center" vertical="distributed" wrapText="1"/>
    </xf>
    <xf numFmtId="166" fontId="8" fillId="0" borderId="16" xfId="0" applyNumberFormat="1" applyFont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8" borderId="14" xfId="0" applyFont="1" applyFill="1" applyBorder="1" applyAlignment="1">
      <alignment horizontal="center" vertical="center" wrapText="1"/>
    </xf>
    <xf numFmtId="3" fontId="8" fillId="8" borderId="9" xfId="0" applyNumberFormat="1" applyFont="1" applyFill="1" applyBorder="1" applyAlignment="1">
      <alignment horizontal="center" vertical="center" wrapText="1"/>
    </xf>
    <xf numFmtId="164" fontId="8" fillId="8" borderId="9" xfId="0" applyNumberFormat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3" fontId="8" fillId="8" borderId="5" xfId="0" applyNumberFormat="1" applyFont="1" applyFill="1" applyBorder="1" applyAlignment="1">
      <alignment horizontal="center" vertical="center" wrapText="1"/>
    </xf>
    <xf numFmtId="164" fontId="8" fillId="8" borderId="5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166" fontId="8" fillId="0" borderId="21" xfId="0" applyNumberFormat="1" applyFont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distributed" wrapText="1"/>
    </xf>
    <xf numFmtId="0" fontId="12" fillId="8" borderId="1" xfId="0" applyFont="1" applyFill="1" applyBorder="1" applyAlignment="1">
      <alignment horizontal="left" vertical="center" wrapText="1"/>
    </xf>
    <xf numFmtId="166" fontId="8" fillId="8" borderId="1" xfId="0" applyNumberFormat="1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 wrapText="1"/>
    </xf>
    <xf numFmtId="0" fontId="10" fillId="8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166" fontId="10" fillId="0" borderId="17" xfId="0" applyNumberFormat="1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left" vertical="center" wrapText="1"/>
    </xf>
    <xf numFmtId="167" fontId="10" fillId="8" borderId="1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66" fontId="8" fillId="0" borderId="20" xfId="0" applyNumberFormat="1" applyFont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7" fontId="8" fillId="8" borderId="2" xfId="0" applyNumberFormat="1" applyFont="1" applyFill="1" applyBorder="1" applyAlignment="1">
      <alignment horizontal="center" vertical="center"/>
    </xf>
    <xf numFmtId="167" fontId="8" fillId="8" borderId="13" xfId="0" applyNumberFormat="1" applyFont="1" applyFill="1" applyBorder="1" applyAlignment="1">
      <alignment horizontal="center" vertical="center"/>
    </xf>
    <xf numFmtId="167" fontId="8" fillId="8" borderId="5" xfId="0" applyNumberFormat="1" applyFont="1" applyFill="1" applyBorder="1" applyAlignment="1">
      <alignment horizontal="center" vertical="center"/>
    </xf>
    <xf numFmtId="168" fontId="8" fillId="8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8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9" xfId="0" applyFont="1" applyBorder="1"/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6" borderId="2" xfId="0" applyNumberFormat="1" applyFont="1" applyFill="1" applyBorder="1" applyAlignment="1">
      <alignment horizontal="right" vertical="center" wrapText="1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6" borderId="4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right" vertical="center" wrapText="1"/>
    </xf>
    <xf numFmtId="164" fontId="2" fillId="6" borderId="6" xfId="0" applyNumberFormat="1" applyFont="1" applyFill="1" applyBorder="1" applyAlignment="1">
      <alignment horizontal="right" vertical="center" wrapText="1"/>
    </xf>
    <xf numFmtId="164" fontId="2" fillId="6" borderId="10" xfId="0" applyNumberFormat="1" applyFont="1" applyFill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A12" zoomScale="59" zoomScaleNormal="59" workbookViewId="0">
      <selection activeCell="B45" sqref="B45"/>
    </sheetView>
  </sheetViews>
  <sheetFormatPr defaultColWidth="13.42578125" defaultRowHeight="15" x14ac:dyDescent="0.25"/>
  <cols>
    <col min="1" max="1" width="6.140625" customWidth="1"/>
    <col min="2" max="2" width="67.42578125" style="53" customWidth="1"/>
    <col min="3" max="3" width="24.7109375" style="63" customWidth="1"/>
    <col min="6" max="6" width="14" bestFit="1" customWidth="1"/>
    <col min="7" max="7" width="19" bestFit="1" customWidth="1"/>
    <col min="8" max="8" width="36" customWidth="1"/>
  </cols>
  <sheetData>
    <row r="1" spans="1:9" ht="27" customHeight="1" x14ac:dyDescent="0.25">
      <c r="A1" s="110" t="s">
        <v>57</v>
      </c>
      <c r="B1" s="111"/>
      <c r="C1" s="111"/>
      <c r="D1" s="111"/>
      <c r="E1" s="111"/>
      <c r="F1" s="111"/>
      <c r="G1" s="112"/>
    </row>
    <row r="2" spans="1:9" ht="28.5" customHeight="1" x14ac:dyDescent="0.25">
      <c r="A2" s="113" t="s">
        <v>0</v>
      </c>
      <c r="B2" s="111"/>
      <c r="C2" s="111"/>
      <c r="D2" s="111"/>
      <c r="E2" s="111"/>
      <c r="F2" s="111"/>
      <c r="G2" s="112"/>
    </row>
    <row r="3" spans="1:9" s="55" customFormat="1" ht="65.25" customHeight="1" x14ac:dyDescent="0.25">
      <c r="A3" s="10" t="s">
        <v>1</v>
      </c>
      <c r="B3" s="54" t="s">
        <v>18</v>
      </c>
      <c r="C3" s="54" t="s">
        <v>23</v>
      </c>
      <c r="D3" s="10" t="s">
        <v>2</v>
      </c>
      <c r="E3" s="10" t="s">
        <v>44</v>
      </c>
      <c r="F3" s="10" t="s">
        <v>3</v>
      </c>
      <c r="G3" s="10" t="s">
        <v>4</v>
      </c>
    </row>
    <row r="4" spans="1:9" x14ac:dyDescent="0.25">
      <c r="A4" s="114" t="s">
        <v>26</v>
      </c>
      <c r="B4" s="115"/>
      <c r="C4" s="115"/>
      <c r="D4" s="115"/>
      <c r="E4" s="115"/>
      <c r="F4" s="115"/>
      <c r="G4" s="116"/>
    </row>
    <row r="5" spans="1:9" ht="183" customHeight="1" x14ac:dyDescent="0.25">
      <c r="A5" s="11">
        <v>45292</v>
      </c>
      <c r="B5" s="44" t="s">
        <v>123</v>
      </c>
      <c r="C5" s="56" t="s">
        <v>120</v>
      </c>
      <c r="D5" s="12" t="s">
        <v>35</v>
      </c>
      <c r="E5" s="12">
        <v>11</v>
      </c>
      <c r="F5" s="101">
        <v>4638</v>
      </c>
      <c r="G5" s="42">
        <f>(E5*F5)</f>
        <v>51018</v>
      </c>
      <c r="H5" s="100"/>
    </row>
    <row r="6" spans="1:9" ht="216" customHeight="1" x14ac:dyDescent="0.25">
      <c r="A6" s="11" t="s">
        <v>5</v>
      </c>
      <c r="B6" s="44" t="s">
        <v>124</v>
      </c>
      <c r="C6" s="56" t="s">
        <v>79</v>
      </c>
      <c r="D6" s="12" t="s">
        <v>35</v>
      </c>
      <c r="E6" s="12">
        <v>11</v>
      </c>
      <c r="F6" s="101">
        <v>2182</v>
      </c>
      <c r="G6" s="42">
        <f t="shared" ref="G6" si="0">(E6*F6)</f>
        <v>24002</v>
      </c>
      <c r="H6" s="100"/>
    </row>
    <row r="7" spans="1:9" x14ac:dyDescent="0.25">
      <c r="A7" s="117" t="s">
        <v>6</v>
      </c>
      <c r="B7" s="118"/>
      <c r="C7" s="118"/>
      <c r="D7" s="118"/>
      <c r="E7" s="118"/>
      <c r="F7" s="119"/>
      <c r="G7" s="102">
        <f>SUM(G5:G6)</f>
        <v>75020</v>
      </c>
    </row>
    <row r="8" spans="1:9" x14ac:dyDescent="0.25">
      <c r="A8" s="120" t="s">
        <v>24</v>
      </c>
      <c r="B8" s="121"/>
      <c r="C8" s="121"/>
      <c r="D8" s="121"/>
      <c r="E8" s="121"/>
      <c r="F8" s="121"/>
      <c r="G8" s="122"/>
    </row>
    <row r="9" spans="1:9" ht="58.5" customHeight="1" x14ac:dyDescent="0.25">
      <c r="A9" s="3" t="s">
        <v>7</v>
      </c>
      <c r="B9" s="45" t="s">
        <v>60</v>
      </c>
      <c r="C9" s="57"/>
      <c r="D9" s="1"/>
      <c r="E9" s="1">
        <v>0</v>
      </c>
      <c r="F9" s="2">
        <v>0</v>
      </c>
      <c r="G9" s="6">
        <f>(E9*F9)</f>
        <v>0</v>
      </c>
    </row>
    <row r="10" spans="1:9" x14ac:dyDescent="0.25">
      <c r="A10" s="107" t="s">
        <v>6</v>
      </c>
      <c r="B10" s="108"/>
      <c r="C10" s="108"/>
      <c r="D10" s="108"/>
      <c r="E10" s="108"/>
      <c r="F10" s="109"/>
      <c r="G10" s="7">
        <f>SUM(G9:G9)</f>
        <v>0</v>
      </c>
    </row>
    <row r="11" spans="1:9" x14ac:dyDescent="0.25">
      <c r="A11" s="123" t="s">
        <v>25</v>
      </c>
      <c r="B11" s="124"/>
      <c r="C11" s="124"/>
      <c r="D11" s="124"/>
      <c r="E11" s="124"/>
      <c r="F11" s="124"/>
      <c r="G11" s="125"/>
    </row>
    <row r="12" spans="1:9" ht="189.75" customHeight="1" x14ac:dyDescent="0.25">
      <c r="A12" s="4" t="s">
        <v>8</v>
      </c>
      <c r="B12" s="81" t="s">
        <v>78</v>
      </c>
      <c r="C12" s="82" t="s">
        <v>81</v>
      </c>
      <c r="D12" s="14" t="s">
        <v>39</v>
      </c>
      <c r="E12" s="15">
        <v>30</v>
      </c>
      <c r="F12" s="16">
        <v>1950</v>
      </c>
      <c r="G12" s="38">
        <f t="shared" ref="G12:G15" si="1">(E12*F12)</f>
        <v>58500</v>
      </c>
    </row>
    <row r="13" spans="1:9" ht="309.75" customHeight="1" x14ac:dyDescent="0.25">
      <c r="A13" s="4" t="s">
        <v>9</v>
      </c>
      <c r="B13" s="76" t="s">
        <v>121</v>
      </c>
      <c r="C13" s="75" t="s">
        <v>80</v>
      </c>
      <c r="D13" s="75" t="s">
        <v>36</v>
      </c>
      <c r="E13" s="19">
        <v>60</v>
      </c>
      <c r="F13" s="103">
        <v>860</v>
      </c>
      <c r="G13" s="105">
        <f t="shared" ref="G13:G14" si="2">E13*F13</f>
        <v>51600</v>
      </c>
      <c r="H13" s="100"/>
      <c r="I13" s="99"/>
    </row>
    <row r="14" spans="1:9" ht="186.75" customHeight="1" x14ac:dyDescent="0.25">
      <c r="A14" s="4" t="s">
        <v>10</v>
      </c>
      <c r="B14" s="76" t="s">
        <v>64</v>
      </c>
      <c r="C14" s="75" t="s">
        <v>80</v>
      </c>
      <c r="D14" s="75" t="s">
        <v>36</v>
      </c>
      <c r="E14" s="19">
        <v>30</v>
      </c>
      <c r="F14" s="20">
        <v>850</v>
      </c>
      <c r="G14" s="104">
        <f t="shared" si="2"/>
        <v>25500</v>
      </c>
    </row>
    <row r="15" spans="1:9" ht="201" customHeight="1" x14ac:dyDescent="0.25">
      <c r="A15" s="4" t="s">
        <v>11</v>
      </c>
      <c r="B15" s="46" t="s">
        <v>122</v>
      </c>
      <c r="C15" s="58" t="s">
        <v>84</v>
      </c>
      <c r="D15" s="24" t="s">
        <v>41</v>
      </c>
      <c r="E15" s="25">
        <v>420</v>
      </c>
      <c r="F15" s="26">
        <v>44</v>
      </c>
      <c r="G15" s="6">
        <f t="shared" si="1"/>
        <v>18480</v>
      </c>
    </row>
    <row r="16" spans="1:9" ht="159" customHeight="1" x14ac:dyDescent="0.25">
      <c r="A16" s="4" t="s">
        <v>67</v>
      </c>
      <c r="B16" s="46" t="s">
        <v>52</v>
      </c>
      <c r="C16" s="56" t="s">
        <v>83</v>
      </c>
      <c r="D16" s="14" t="s">
        <v>39</v>
      </c>
      <c r="E16" s="17">
        <v>51</v>
      </c>
      <c r="F16" s="16">
        <v>680</v>
      </c>
      <c r="G16" s="6">
        <f t="shared" ref="G16" si="3">(E16*F16)</f>
        <v>34680</v>
      </c>
    </row>
    <row r="17" spans="1:7" x14ac:dyDescent="0.25">
      <c r="A17" s="126" t="s">
        <v>6</v>
      </c>
      <c r="B17" s="127"/>
      <c r="C17" s="127"/>
      <c r="D17" s="127"/>
      <c r="E17" s="127"/>
      <c r="F17" s="128"/>
      <c r="G17" s="7">
        <f>SUM(G12:G16)</f>
        <v>188760</v>
      </c>
    </row>
    <row r="18" spans="1:7" x14ac:dyDescent="0.25">
      <c r="A18" s="129" t="s">
        <v>27</v>
      </c>
      <c r="B18" s="124"/>
      <c r="C18" s="124"/>
      <c r="D18" s="124"/>
      <c r="E18" s="124"/>
      <c r="F18" s="124"/>
      <c r="G18" s="125"/>
    </row>
    <row r="19" spans="1:7" ht="276.75" customHeight="1" x14ac:dyDescent="0.25">
      <c r="A19" s="30" t="s">
        <v>12</v>
      </c>
      <c r="B19" s="47" t="s">
        <v>63</v>
      </c>
      <c r="C19" s="59" t="s">
        <v>85</v>
      </c>
      <c r="D19" s="32" t="s">
        <v>35</v>
      </c>
      <c r="E19" s="32">
        <v>9</v>
      </c>
      <c r="F19" s="37">
        <v>6850</v>
      </c>
      <c r="G19" s="38">
        <f>(E19*F19)</f>
        <v>61650</v>
      </c>
    </row>
    <row r="20" spans="1:7" ht="206.25" customHeight="1" x14ac:dyDescent="0.25">
      <c r="A20" s="35" t="s">
        <v>13</v>
      </c>
      <c r="B20" s="83" t="s">
        <v>82</v>
      </c>
      <c r="C20" s="60" t="s">
        <v>101</v>
      </c>
      <c r="D20" s="34" t="s">
        <v>35</v>
      </c>
      <c r="E20" s="34">
        <v>9</v>
      </c>
      <c r="F20" s="41">
        <v>4700</v>
      </c>
      <c r="G20" s="42">
        <f>(E20*F20)</f>
        <v>42300</v>
      </c>
    </row>
    <row r="21" spans="1:7" ht="228.75" customHeight="1" x14ac:dyDescent="0.25">
      <c r="A21" s="77" t="s">
        <v>14</v>
      </c>
      <c r="B21" s="78" t="s">
        <v>68</v>
      </c>
      <c r="C21" s="18" t="s">
        <v>100</v>
      </c>
      <c r="D21" s="75" t="s">
        <v>35</v>
      </c>
      <c r="E21" s="18">
        <v>10</v>
      </c>
      <c r="F21" s="79">
        <v>3600</v>
      </c>
      <c r="G21" s="80">
        <f t="shared" ref="G21" si="4">(E21*F21)</f>
        <v>36000</v>
      </c>
    </row>
    <row r="22" spans="1:7" ht="165.75" customHeight="1" x14ac:dyDescent="0.25">
      <c r="A22" s="36" t="s">
        <v>15</v>
      </c>
      <c r="B22" s="48" t="s">
        <v>66</v>
      </c>
      <c r="C22" s="84" t="s">
        <v>91</v>
      </c>
      <c r="D22" s="43" t="s">
        <v>39</v>
      </c>
      <c r="E22" s="34">
        <v>30</v>
      </c>
      <c r="F22" s="41">
        <v>1800</v>
      </c>
      <c r="G22" s="42">
        <f t="shared" ref="G22:G40" si="5">(E22*F22)</f>
        <v>54000</v>
      </c>
    </row>
    <row r="23" spans="1:7" ht="160.5" customHeight="1" x14ac:dyDescent="0.25">
      <c r="A23" s="36" t="s">
        <v>16</v>
      </c>
      <c r="B23" s="48" t="s">
        <v>50</v>
      </c>
      <c r="C23" s="60" t="s">
        <v>99</v>
      </c>
      <c r="D23" s="43" t="s">
        <v>39</v>
      </c>
      <c r="E23" s="34">
        <v>30</v>
      </c>
      <c r="F23" s="85">
        <v>520</v>
      </c>
      <c r="G23" s="42">
        <f t="shared" si="5"/>
        <v>15600</v>
      </c>
    </row>
    <row r="24" spans="1:7" ht="141.75" customHeight="1" x14ac:dyDescent="0.25">
      <c r="A24" s="5" t="s">
        <v>19</v>
      </c>
      <c r="B24" s="70" t="s">
        <v>54</v>
      </c>
      <c r="C24" s="71" t="s">
        <v>98</v>
      </c>
      <c r="D24" s="29" t="s">
        <v>47</v>
      </c>
      <c r="E24" s="72">
        <v>30</v>
      </c>
      <c r="F24" s="73">
        <v>750</v>
      </c>
      <c r="G24" s="74">
        <f t="shared" si="5"/>
        <v>22500</v>
      </c>
    </row>
    <row r="25" spans="1:7" ht="178.5" customHeight="1" x14ac:dyDescent="0.25">
      <c r="A25" s="36" t="s">
        <v>20</v>
      </c>
      <c r="B25" s="83" t="s">
        <v>86</v>
      </c>
      <c r="C25" s="60" t="s">
        <v>92</v>
      </c>
      <c r="D25" s="34" t="s">
        <v>37</v>
      </c>
      <c r="E25" s="34">
        <v>1</v>
      </c>
      <c r="F25" s="41">
        <v>3200</v>
      </c>
      <c r="G25" s="42">
        <f t="shared" ref="G25:G28" si="6">(E25*F25)</f>
        <v>3200</v>
      </c>
    </row>
    <row r="26" spans="1:7" ht="153.75" customHeight="1" x14ac:dyDescent="0.25">
      <c r="A26" s="36" t="s">
        <v>21</v>
      </c>
      <c r="B26" s="86" t="s">
        <v>87</v>
      </c>
      <c r="C26" s="60" t="s">
        <v>92</v>
      </c>
      <c r="D26" s="33" t="s">
        <v>37</v>
      </c>
      <c r="E26" s="33">
        <v>1</v>
      </c>
      <c r="F26" s="39">
        <v>3200</v>
      </c>
      <c r="G26" s="40">
        <f t="shared" si="6"/>
        <v>3200</v>
      </c>
    </row>
    <row r="27" spans="1:7" ht="153.75" customHeight="1" x14ac:dyDescent="0.25">
      <c r="A27" s="36" t="s">
        <v>22</v>
      </c>
      <c r="B27" s="86" t="s">
        <v>88</v>
      </c>
      <c r="C27" s="60" t="s">
        <v>92</v>
      </c>
      <c r="D27" s="33" t="s">
        <v>37</v>
      </c>
      <c r="E27" s="33">
        <v>1</v>
      </c>
      <c r="F27" s="39">
        <v>3200</v>
      </c>
      <c r="G27" s="40">
        <f t="shared" si="6"/>
        <v>3200</v>
      </c>
    </row>
    <row r="28" spans="1:7" ht="144.75" customHeight="1" x14ac:dyDescent="0.25">
      <c r="A28" s="36" t="s">
        <v>49</v>
      </c>
      <c r="B28" s="86" t="s">
        <v>89</v>
      </c>
      <c r="C28" s="60" t="s">
        <v>92</v>
      </c>
      <c r="D28" s="33" t="s">
        <v>37</v>
      </c>
      <c r="E28" s="33">
        <v>1</v>
      </c>
      <c r="F28" s="39">
        <v>3200</v>
      </c>
      <c r="G28" s="40">
        <f t="shared" si="6"/>
        <v>3200</v>
      </c>
    </row>
    <row r="29" spans="1:7" ht="158.25" customHeight="1" x14ac:dyDescent="0.25">
      <c r="A29" s="5" t="s">
        <v>53</v>
      </c>
      <c r="B29" s="86" t="s">
        <v>90</v>
      </c>
      <c r="C29" s="60" t="s">
        <v>92</v>
      </c>
      <c r="D29" s="33" t="s">
        <v>37</v>
      </c>
      <c r="E29" s="33">
        <v>1</v>
      </c>
      <c r="F29" s="39">
        <v>3200</v>
      </c>
      <c r="G29" s="40">
        <f t="shared" si="5"/>
        <v>3200</v>
      </c>
    </row>
    <row r="30" spans="1:7" ht="162.75" customHeight="1" x14ac:dyDescent="0.25">
      <c r="A30" s="5" t="s">
        <v>55</v>
      </c>
      <c r="B30" s="87" t="s">
        <v>93</v>
      </c>
      <c r="C30" s="56" t="s">
        <v>102</v>
      </c>
      <c r="D30" s="64" t="s">
        <v>37</v>
      </c>
      <c r="E30" s="65">
        <v>1</v>
      </c>
      <c r="F30" s="66">
        <v>6000</v>
      </c>
      <c r="G30" s="6">
        <f t="shared" si="5"/>
        <v>6000</v>
      </c>
    </row>
    <row r="31" spans="1:7" ht="158.25" customHeight="1" x14ac:dyDescent="0.25">
      <c r="A31" s="5" t="s">
        <v>56</v>
      </c>
      <c r="B31" s="87" t="s">
        <v>94</v>
      </c>
      <c r="C31" s="56" t="s">
        <v>102</v>
      </c>
      <c r="D31" s="64" t="s">
        <v>37</v>
      </c>
      <c r="E31" s="65">
        <v>1</v>
      </c>
      <c r="F31" s="66">
        <v>6000</v>
      </c>
      <c r="G31" s="6">
        <f t="shared" ref="G31:G34" si="7">(E31*F31)</f>
        <v>6000</v>
      </c>
    </row>
    <row r="32" spans="1:7" ht="170.25" customHeight="1" x14ac:dyDescent="0.25">
      <c r="A32" s="5" t="s">
        <v>69</v>
      </c>
      <c r="B32" s="87" t="s">
        <v>95</v>
      </c>
      <c r="C32" s="56" t="s">
        <v>102</v>
      </c>
      <c r="D32" s="64" t="s">
        <v>37</v>
      </c>
      <c r="E32" s="65">
        <v>1</v>
      </c>
      <c r="F32" s="66">
        <v>6000</v>
      </c>
      <c r="G32" s="6">
        <f t="shared" si="7"/>
        <v>6000</v>
      </c>
    </row>
    <row r="33" spans="1:9" ht="171.75" customHeight="1" x14ac:dyDescent="0.25">
      <c r="A33" s="5" t="s">
        <v>70</v>
      </c>
      <c r="B33" s="87" t="s">
        <v>96</v>
      </c>
      <c r="C33" s="56" t="s">
        <v>102</v>
      </c>
      <c r="D33" s="64" t="s">
        <v>37</v>
      </c>
      <c r="E33" s="65">
        <v>1</v>
      </c>
      <c r="F33" s="66">
        <v>6000</v>
      </c>
      <c r="G33" s="38">
        <f t="shared" si="7"/>
        <v>6000</v>
      </c>
    </row>
    <row r="34" spans="1:9" ht="187.5" customHeight="1" x14ac:dyDescent="0.25">
      <c r="A34" s="5" t="s">
        <v>71</v>
      </c>
      <c r="B34" s="88" t="s">
        <v>97</v>
      </c>
      <c r="C34" s="56" t="s">
        <v>102</v>
      </c>
      <c r="D34" s="67" t="s">
        <v>37</v>
      </c>
      <c r="E34" s="68">
        <v>1</v>
      </c>
      <c r="F34" s="69">
        <v>6000</v>
      </c>
      <c r="G34" s="42">
        <f t="shared" si="7"/>
        <v>6000</v>
      </c>
    </row>
    <row r="35" spans="1:9" ht="168.75" customHeight="1" x14ac:dyDescent="0.25">
      <c r="A35" s="5" t="s">
        <v>72</v>
      </c>
      <c r="B35" s="49" t="s">
        <v>51</v>
      </c>
      <c r="C35" s="61" t="s">
        <v>103</v>
      </c>
      <c r="D35" s="33" t="s">
        <v>36</v>
      </c>
      <c r="E35" s="33">
        <v>30</v>
      </c>
      <c r="F35" s="89">
        <v>690</v>
      </c>
      <c r="G35" s="40">
        <f t="shared" si="5"/>
        <v>20700</v>
      </c>
    </row>
    <row r="36" spans="1:9" ht="156" customHeight="1" x14ac:dyDescent="0.25">
      <c r="A36" s="5" t="s">
        <v>73</v>
      </c>
      <c r="B36" s="49" t="s">
        <v>59</v>
      </c>
      <c r="C36" s="56" t="s">
        <v>104</v>
      </c>
      <c r="D36" s="12" t="s">
        <v>38</v>
      </c>
      <c r="E36" s="12">
        <v>6</v>
      </c>
      <c r="F36" s="90">
        <v>3000</v>
      </c>
      <c r="G36" s="6">
        <f t="shared" si="5"/>
        <v>18000</v>
      </c>
    </row>
    <row r="37" spans="1:9" ht="154.5" customHeight="1" x14ac:dyDescent="0.25">
      <c r="A37" s="5" t="s">
        <v>74</v>
      </c>
      <c r="B37" s="87" t="s">
        <v>105</v>
      </c>
      <c r="C37" s="91" t="s">
        <v>106</v>
      </c>
      <c r="D37" s="12" t="s">
        <v>39</v>
      </c>
      <c r="E37" s="12">
        <v>60</v>
      </c>
      <c r="F37" s="13">
        <v>750</v>
      </c>
      <c r="G37" s="6">
        <f t="shared" si="5"/>
        <v>45000</v>
      </c>
    </row>
    <row r="38" spans="1:9" ht="187.5" customHeight="1" x14ac:dyDescent="0.25">
      <c r="A38" s="30" t="s">
        <v>75</v>
      </c>
      <c r="B38" s="93" t="s">
        <v>107</v>
      </c>
      <c r="C38" s="94" t="s">
        <v>108</v>
      </c>
      <c r="D38" s="14" t="s">
        <v>48</v>
      </c>
      <c r="E38" s="14">
        <v>5</v>
      </c>
      <c r="F38" s="92">
        <v>180</v>
      </c>
      <c r="G38" s="28">
        <f>(E38*F38)</f>
        <v>900</v>
      </c>
    </row>
    <row r="39" spans="1:9" ht="169.5" customHeight="1" x14ac:dyDescent="0.25">
      <c r="A39" s="31" t="s">
        <v>76</v>
      </c>
      <c r="B39" s="50" t="s">
        <v>45</v>
      </c>
      <c r="C39" s="56" t="s">
        <v>109</v>
      </c>
      <c r="D39" s="95" t="s">
        <v>62</v>
      </c>
      <c r="E39" s="15">
        <v>1</v>
      </c>
      <c r="F39" s="16">
        <v>2690</v>
      </c>
      <c r="G39" s="6">
        <f t="shared" si="5"/>
        <v>2690</v>
      </c>
    </row>
    <row r="40" spans="1:9" ht="170.25" customHeight="1" x14ac:dyDescent="0.25">
      <c r="A40" s="31" t="s">
        <v>77</v>
      </c>
      <c r="B40" s="51" t="s">
        <v>46</v>
      </c>
      <c r="C40" s="62" t="s">
        <v>110</v>
      </c>
      <c r="D40" s="17" t="s">
        <v>40</v>
      </c>
      <c r="E40" s="15">
        <v>1</v>
      </c>
      <c r="F40" s="16">
        <v>2100</v>
      </c>
      <c r="G40" s="6">
        <f t="shared" si="5"/>
        <v>2100</v>
      </c>
    </row>
    <row r="41" spans="1:9" x14ac:dyDescent="0.25">
      <c r="A41" s="131" t="s">
        <v>6</v>
      </c>
      <c r="B41" s="132"/>
      <c r="C41" s="127"/>
      <c r="D41" s="127"/>
      <c r="E41" s="127"/>
      <c r="F41" s="128"/>
      <c r="G41" s="7">
        <f>SUM(G19:G40)</f>
        <v>367440</v>
      </c>
    </row>
    <row r="42" spans="1:9" x14ac:dyDescent="0.25">
      <c r="A42" s="129" t="s">
        <v>28</v>
      </c>
      <c r="B42" s="124"/>
      <c r="C42" s="124"/>
      <c r="D42" s="124"/>
      <c r="E42" s="124"/>
      <c r="F42" s="124"/>
      <c r="G42" s="125"/>
    </row>
    <row r="43" spans="1:9" ht="156.75" customHeight="1" x14ac:dyDescent="0.25">
      <c r="A43" s="9" t="s">
        <v>29</v>
      </c>
      <c r="B43" s="96" t="s">
        <v>111</v>
      </c>
      <c r="C43" s="75" t="s">
        <v>112</v>
      </c>
      <c r="D43" s="75" t="s">
        <v>35</v>
      </c>
      <c r="E43" s="19">
        <v>10</v>
      </c>
      <c r="F43" s="20">
        <v>3800</v>
      </c>
      <c r="G43" s="20">
        <f t="shared" ref="G43:G45" si="8">E43*F43</f>
        <v>38000</v>
      </c>
    </row>
    <row r="44" spans="1:9" ht="176.25" customHeight="1" x14ac:dyDescent="0.25">
      <c r="A44" s="9" t="s">
        <v>30</v>
      </c>
      <c r="B44" s="96" t="s">
        <v>114</v>
      </c>
      <c r="C44" s="75" t="s">
        <v>113</v>
      </c>
      <c r="D44" s="75" t="s">
        <v>35</v>
      </c>
      <c r="E44" s="19">
        <v>10</v>
      </c>
      <c r="F44" s="20">
        <v>3180</v>
      </c>
      <c r="G44" s="20">
        <f t="shared" si="8"/>
        <v>31800</v>
      </c>
    </row>
    <row r="45" spans="1:9" ht="154.5" customHeight="1" x14ac:dyDescent="0.25">
      <c r="A45" s="9" t="s">
        <v>31</v>
      </c>
      <c r="B45" s="76" t="s">
        <v>65</v>
      </c>
      <c r="C45" s="75" t="s">
        <v>115</v>
      </c>
      <c r="D45" s="75" t="s">
        <v>35</v>
      </c>
      <c r="E45" s="19">
        <v>2</v>
      </c>
      <c r="F45" s="20">
        <v>3990</v>
      </c>
      <c r="G45" s="20">
        <f t="shared" si="8"/>
        <v>7980</v>
      </c>
    </row>
    <row r="46" spans="1:9" ht="168" customHeight="1" x14ac:dyDescent="0.25">
      <c r="A46" s="9" t="s">
        <v>32</v>
      </c>
      <c r="B46" s="46" t="s">
        <v>61</v>
      </c>
      <c r="C46" s="56" t="s">
        <v>116</v>
      </c>
      <c r="D46" s="21" t="s">
        <v>40</v>
      </c>
      <c r="E46" s="22">
        <v>5</v>
      </c>
      <c r="F46" s="97">
        <v>4600</v>
      </c>
      <c r="G46" s="6">
        <f t="shared" ref="G46:G48" si="9">(E46*F46)</f>
        <v>23000</v>
      </c>
    </row>
    <row r="47" spans="1:9" ht="159.75" customHeight="1" x14ac:dyDescent="0.25">
      <c r="A47" s="9" t="s">
        <v>33</v>
      </c>
      <c r="B47" s="81" t="s">
        <v>117</v>
      </c>
      <c r="C47" s="56" t="s">
        <v>118</v>
      </c>
      <c r="D47" s="21" t="s">
        <v>38</v>
      </c>
      <c r="E47" s="22">
        <v>2</v>
      </c>
      <c r="F47" s="23">
        <v>3000</v>
      </c>
      <c r="G47" s="38">
        <f t="shared" si="9"/>
        <v>6000</v>
      </c>
    </row>
    <row r="48" spans="1:9" ht="168" customHeight="1" x14ac:dyDescent="0.25">
      <c r="A48" s="9" t="s">
        <v>34</v>
      </c>
      <c r="B48" s="52" t="s">
        <v>42</v>
      </c>
      <c r="C48" s="56" t="s">
        <v>43</v>
      </c>
      <c r="D48" s="21" t="s">
        <v>58</v>
      </c>
      <c r="E48" s="22">
        <v>1</v>
      </c>
      <c r="F48" s="106">
        <v>12000</v>
      </c>
      <c r="G48" s="42">
        <f t="shared" si="9"/>
        <v>12000</v>
      </c>
      <c r="H48" s="100"/>
      <c r="I48" s="98"/>
    </row>
    <row r="49" spans="1:7" x14ac:dyDescent="0.25">
      <c r="A49" s="126" t="s">
        <v>6</v>
      </c>
      <c r="B49" s="127"/>
      <c r="C49" s="127"/>
      <c r="D49" s="127"/>
      <c r="E49" s="127"/>
      <c r="F49" s="128"/>
      <c r="G49" s="102">
        <f>SUM(G43:G48)</f>
        <v>118780</v>
      </c>
    </row>
    <row r="50" spans="1:7" x14ac:dyDescent="0.25">
      <c r="A50" s="130" t="s">
        <v>17</v>
      </c>
      <c r="B50" s="124"/>
      <c r="C50" s="124"/>
      <c r="D50" s="124"/>
      <c r="E50" s="124"/>
      <c r="F50" s="125"/>
      <c r="G50" s="8">
        <f>SUM(G7+G10+G17+G41+G49)</f>
        <v>750000</v>
      </c>
    </row>
    <row r="51" spans="1:7" x14ac:dyDescent="0.25">
      <c r="G51" s="27"/>
    </row>
    <row r="52" spans="1:7" x14ac:dyDescent="0.25">
      <c r="B52" s="53" t="s">
        <v>119</v>
      </c>
      <c r="G52" s="27"/>
    </row>
  </sheetData>
  <mergeCells count="13">
    <mergeCell ref="A11:G11"/>
    <mergeCell ref="A17:F17"/>
    <mergeCell ref="A18:G18"/>
    <mergeCell ref="A49:F49"/>
    <mergeCell ref="A50:F50"/>
    <mergeCell ref="A41:F41"/>
    <mergeCell ref="A42:G42"/>
    <mergeCell ref="A10:F10"/>
    <mergeCell ref="A1:G1"/>
    <mergeCell ref="A2:G2"/>
    <mergeCell ref="A4:G4"/>
    <mergeCell ref="A7:F7"/>
    <mergeCell ref="A8:G8"/>
  </mergeCells>
  <phoneticPr fontId="7" type="noConversion"/>
  <printOptions horizontalCentered="1"/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Termo de Fomento ou Colaboração</vt:lpstr>
      <vt:lpstr>'Termo de Fomento ou Colaboração'!Area_de_impressao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2025-12-14T00:13:34Z</dcterms:modified>
</cp:coreProperties>
</file>