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13_ncr:1_{46F58787-E3B2-4BB9-B6A3-B981EB176094}" xr6:coauthVersionLast="47" xr6:coauthVersionMax="47" xr10:uidLastSave="{00000000-0000-0000-0000-000000000000}"/>
  <bookViews>
    <workbookView xWindow="-120" yWindow="-120" windowWidth="20730" windowHeight="11040" xr2:uid="{00000000-000D-0000-FFFF-FFFF00000000}"/>
  </bookViews>
  <sheets>
    <sheet name="Termo de Fomento ou Colaboração" sheetId="1" r:id="rId1"/>
    <sheet name="Recursos Complementares" sheetId="3" r:id="rId2"/>
  </sheets>
  <definedNames>
    <definedName name="_xlnm.Print_Area" localSheetId="0">'Termo de Fomento ou Colaboração'!$A$1:$H$53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1" l="1"/>
  <c r="G31" i="1" l="1"/>
  <c r="G30" i="1"/>
  <c r="G36" i="1" l="1"/>
  <c r="G10" i="1"/>
  <c r="G14" i="1"/>
  <c r="G15" i="1"/>
  <c r="G16" i="1"/>
  <c r="G17" i="1"/>
  <c r="G18" i="1"/>
  <c r="G19" i="1"/>
  <c r="G20" i="1"/>
  <c r="G21" i="1"/>
  <c r="G22" i="1"/>
  <c r="G23" i="1"/>
  <c r="G24" i="1"/>
  <c r="G25" i="1"/>
  <c r="G26" i="1"/>
  <c r="G34" i="1"/>
  <c r="G35" i="1"/>
  <c r="G13" i="1" l="1"/>
  <c r="G32" i="1"/>
  <c r="G33" i="1"/>
  <c r="G40" i="1" l="1"/>
  <c r="G39" i="1" l="1"/>
  <c r="G6" i="1"/>
  <c r="G29" i="1" l="1"/>
  <c r="G37" i="1" s="1"/>
  <c r="G44" i="1" l="1"/>
  <c r="G43" i="1" l="1"/>
  <c r="G41" i="1"/>
  <c r="G42" i="1"/>
  <c r="G46" i="1" l="1"/>
  <c r="G65" i="3"/>
  <c r="G64" i="3"/>
  <c r="G63" i="3"/>
  <c r="G62" i="3"/>
  <c r="G61" i="3"/>
  <c r="G60" i="3"/>
  <c r="G59" i="3"/>
  <c r="G58" i="3"/>
  <c r="G57" i="3"/>
  <c r="G56" i="3"/>
  <c r="G53" i="3"/>
  <c r="G52" i="3"/>
  <c r="G51" i="3"/>
  <c r="G50" i="3"/>
  <c r="G49" i="3"/>
  <c r="G48" i="3"/>
  <c r="G47" i="3"/>
  <c r="G46" i="3"/>
  <c r="G45" i="3"/>
  <c r="G44" i="3"/>
  <c r="G43" i="3"/>
  <c r="G42" i="3"/>
  <c r="G41" i="3"/>
  <c r="G40" i="3"/>
  <c r="G39" i="3"/>
  <c r="G36" i="3"/>
  <c r="G35" i="3"/>
  <c r="G34" i="3"/>
  <c r="G33" i="3"/>
  <c r="G32" i="3"/>
  <c r="G31" i="3"/>
  <c r="G30" i="3"/>
  <c r="G29" i="3"/>
  <c r="G28" i="3"/>
  <c r="G27" i="3"/>
  <c r="G26" i="3"/>
  <c r="G25" i="3"/>
  <c r="G24" i="3"/>
  <c r="G23" i="3"/>
  <c r="G22" i="3"/>
  <c r="G19" i="3"/>
  <c r="G18" i="3"/>
  <c r="G17" i="3"/>
  <c r="G16" i="3"/>
  <c r="G15" i="3"/>
  <c r="G14" i="3"/>
  <c r="G13" i="3"/>
  <c r="G12" i="3"/>
  <c r="G11" i="3"/>
  <c r="G10" i="3"/>
  <c r="G9" i="3"/>
  <c r="G8" i="3"/>
  <c r="G7" i="3"/>
  <c r="G6" i="3"/>
  <c r="G5" i="3"/>
  <c r="G20" i="3" s="1"/>
  <c r="G27" i="1"/>
  <c r="G9" i="1"/>
  <c r="G11" i="1" s="1"/>
  <c r="G5" i="1"/>
  <c r="G7" i="1" l="1"/>
  <c r="G47" i="1" s="1"/>
  <c r="G54" i="3"/>
  <c r="G37" i="3"/>
  <c r="G66" i="3"/>
  <c r="G67" i="3"/>
</calcChain>
</file>

<file path=xl/sharedStrings.xml><?xml version="1.0" encoding="utf-8"?>
<sst xmlns="http://schemas.openxmlformats.org/spreadsheetml/2006/main" count="392" uniqueCount="165">
  <si>
    <t>Memória de Cálculo</t>
  </si>
  <si>
    <t>Item</t>
  </si>
  <si>
    <t>Unidade de Media</t>
  </si>
  <si>
    <t>Valor Unitário</t>
  </si>
  <si>
    <t>Valor Total</t>
  </si>
  <si>
    <t>1.1</t>
  </si>
  <si>
    <t>[unidade]</t>
  </si>
  <si>
    <t>1.2</t>
  </si>
  <si>
    <t>1.3</t>
  </si>
  <si>
    <t>1.4</t>
  </si>
  <si>
    <t>1.5</t>
  </si>
  <si>
    <t>Sub-Total</t>
  </si>
  <si>
    <t>2.1</t>
  </si>
  <si>
    <t>2.2</t>
  </si>
  <si>
    <t>2.3</t>
  </si>
  <si>
    <t>2.4</t>
  </si>
  <si>
    <t>2.5</t>
  </si>
  <si>
    <t>3.1</t>
  </si>
  <si>
    <t>3.2</t>
  </si>
  <si>
    <t>3.3</t>
  </si>
  <si>
    <t>3.4</t>
  </si>
  <si>
    <t>3.5</t>
  </si>
  <si>
    <t>4.1</t>
  </si>
  <si>
    <t>4.2</t>
  </si>
  <si>
    <t>4.3</t>
  </si>
  <si>
    <t>4.4</t>
  </si>
  <si>
    <t>4.5</t>
  </si>
  <si>
    <t>Quantidade</t>
  </si>
  <si>
    <t>VALOR TOTAL&gt;&gt;&gt;</t>
  </si>
  <si>
    <t>Descrição da Despesa</t>
  </si>
  <si>
    <t>Meta 1 - Contratações de Recursos Humanos e Serviços de Produção</t>
  </si>
  <si>
    <t>Meta 3 - Contratações de Estruturas e Serviços Especializados</t>
  </si>
  <si>
    <t>Meta 4 - Contratações Gráficas e de Publicidade</t>
  </si>
  <si>
    <t>1.6</t>
  </si>
  <si>
    <t>1.7</t>
  </si>
  <si>
    <t>1.8</t>
  </si>
  <si>
    <t>1.9</t>
  </si>
  <si>
    <t>1.10</t>
  </si>
  <si>
    <t>1.11</t>
  </si>
  <si>
    <t>1.12</t>
  </si>
  <si>
    <t>1.13</t>
  </si>
  <si>
    <t>1.14</t>
  </si>
  <si>
    <t>1.15</t>
  </si>
  <si>
    <t>2.6</t>
  </si>
  <si>
    <t>2.7</t>
  </si>
  <si>
    <t>2.8</t>
  </si>
  <si>
    <t>2.9</t>
  </si>
  <si>
    <t>2.10</t>
  </si>
  <si>
    <t>2.11</t>
  </si>
  <si>
    <t>2.12</t>
  </si>
  <si>
    <t>2.13</t>
  </si>
  <si>
    <t>2.14</t>
  </si>
  <si>
    <t>2.15</t>
  </si>
  <si>
    <t>3.6</t>
  </si>
  <si>
    <t>3.7</t>
  </si>
  <si>
    <t>3.8</t>
  </si>
  <si>
    <t>3.9</t>
  </si>
  <si>
    <t>3.10</t>
  </si>
  <si>
    <t>3.11</t>
  </si>
  <si>
    <t>3.12</t>
  </si>
  <si>
    <t>3.13</t>
  </si>
  <si>
    <t>3.14</t>
  </si>
  <si>
    <t>3.15</t>
  </si>
  <si>
    <t>4.6</t>
  </si>
  <si>
    <t>4.7</t>
  </si>
  <si>
    <t>4.8</t>
  </si>
  <si>
    <t>4.9</t>
  </si>
  <si>
    <t>4.10</t>
  </si>
  <si>
    <t>Meta 2 - Contratações Artísticas e de Pessoal Especializado na Área de Artes e/ou de Ensino</t>
  </si>
  <si>
    <t>Fonte de Recursos</t>
  </si>
  <si>
    <t>Referência de Preço (indicar justificativa caso não utilize de preço público)</t>
  </si>
  <si>
    <r>
      <rPr>
        <b/>
        <sz val="11"/>
        <color theme="1"/>
        <rFont val="Calibri"/>
        <family val="2"/>
        <scheme val="minor"/>
      </rPr>
      <t>[Título da Despesa]</t>
    </r>
    <r>
      <rPr>
        <sz val="11"/>
        <color theme="1"/>
        <rFont val="Calibri"/>
        <family val="2"/>
        <scheme val="minor"/>
      </rPr>
      <t xml:space="preserve"> - [descrição detalhada da despesa com informações técnicas, sobre período de execução, carga horária, valor de tributos, dentre outras] e [indicar o regime jurídico de contratação de profissionais (ex. CLT, RPA, prestação de serviços de empresa) e, nos casos de contratação via CLT, indicar valores referentes aos encargos sociais e trabalhistas]</t>
    </r>
  </si>
  <si>
    <t>[indique a fonte dos recursos utilizados neste despesa]</t>
  </si>
  <si>
    <t>Meta 2 - Contratações Artísticas</t>
  </si>
  <si>
    <t>Meta 3 - Infraestrutura - Exemplo: Iluminação/sonorização/Palco/Tendas, etc...</t>
  </si>
  <si>
    <t>Meta 1 - Contratações de Recursos Humanos</t>
  </si>
  <si>
    <t>Meta 4 - Prestação de Serviços/Serviços de Apoio - Exemplo: Segurança/Brigadista/Limpeza, etc...</t>
  </si>
  <si>
    <t xml:space="preserve">Meta 5 - Comunicação </t>
  </si>
  <si>
    <t>5.1</t>
  </si>
  <si>
    <t>5.2</t>
  </si>
  <si>
    <t>5.3</t>
  </si>
  <si>
    <t>5.4</t>
  </si>
  <si>
    <t>5.5</t>
  </si>
  <si>
    <t>5.6</t>
  </si>
  <si>
    <t>5.7</t>
  </si>
  <si>
    <t>Mês</t>
  </si>
  <si>
    <t>SERVIÇO</t>
  </si>
  <si>
    <t>M²</t>
  </si>
  <si>
    <t>UNIDADE</t>
  </si>
  <si>
    <t>MÊS</t>
  </si>
  <si>
    <t>HORA</t>
  </si>
  <si>
    <r>
      <rPr>
        <b/>
        <sz val="11"/>
        <rFont val="Calibri"/>
        <family val="2"/>
        <scheme val="minor"/>
      </rPr>
      <t>GESTOR DE REDES SOCIAIS</t>
    </r>
    <r>
      <rPr>
        <sz val="11"/>
        <rFont val="Calibri"/>
        <family val="2"/>
        <scheme val="minor"/>
      </rPr>
      <t xml:space="preserve"> - Descrição: contratação de empresa para prestação de serviço de profissional com intuito de divulgar as atividades do projeto nas redes sociais e interagir com o público no ambiente virtuail. Carga Horária: 40 horas semanais durante o projeto.</t>
    </r>
  </si>
  <si>
    <t>CACHÊ</t>
  </si>
  <si>
    <t>DIÁRIA</t>
  </si>
  <si>
    <t>UNIDADE/DIÁRIA</t>
  </si>
  <si>
    <t>UNIDADE/DIARIA</t>
  </si>
  <si>
    <t>SALICNET - APRESENTAÇÃO MUSICAL - SERVIÇO DE AUDIODESCRIÇÃO</t>
  </si>
  <si>
    <t>SALICNET - APRESENTAÇÃO MUSICAL -BANHEIRO QUÍMICO</t>
  </si>
  <si>
    <t>COTAÇÃO/BOLETO</t>
  </si>
  <si>
    <t/>
  </si>
  <si>
    <t>CRUZADA EVANGELÍSTICA JESUS SENHOR E SALVADOR</t>
  </si>
  <si>
    <t>SALICNET - APRESENTAÇÃO MUSICAL - ASSESSORIA DE IMPRENSA</t>
  </si>
  <si>
    <r>
      <rPr>
        <b/>
        <sz val="11"/>
        <rFont val="Calibri"/>
        <family val="2"/>
        <scheme val="minor"/>
      </rPr>
      <t>ASSESSORIA DE IMPRENSA</t>
    </r>
    <r>
      <rPr>
        <sz val="11"/>
        <rFont val="Calibri"/>
        <family val="2"/>
        <scheme val="minor"/>
      </rPr>
      <t xml:space="preserve"> - Descrição: contratação de empresa para prestação de serviço de profissional com intuito de preparar release; criar plano de comunicação do projeto; contactar formadores de opinião; divulgar o projeto para mídia especializada, jornais, revistas e demais publicações impressas ou eletrônicas, com intuito de atrair inscrições para o curso. O profissional na área se faz necessário para realizar a comunicação institucional ao longo do projeto e divulgar a iniciativa junto a veículos de imprensa. Carga Horária: 40 horas semanais durante o projeto para realização de disparos para imprensa e posterior relatório de clipagem.</t>
    </r>
  </si>
  <si>
    <t>SALICNET - FESTIVAL, BIENAL, FESTA OU FEIRA - GESTOR DE REDES SOCIAIS</t>
  </si>
  <si>
    <r>
      <rPr>
        <b/>
        <sz val="11"/>
        <rFont val="Calibri"/>
        <family val="2"/>
        <scheme val="minor"/>
      </rPr>
      <t xml:space="preserve">DESIGNER - </t>
    </r>
    <r>
      <rPr>
        <sz val="11"/>
        <rFont val="Calibri"/>
        <family val="2"/>
        <scheme val="minor"/>
      </rPr>
      <t>Descrição: contratação de empresa para prestação de serviço de profissional com intuito de criar manual de identidade visual do projeto; criar peças para postagem nas redes sociais; e demais demandas gráficas que, porventura, surjam. Carga Horária: 40 horas semanais durante o projeto</t>
    </r>
  </si>
  <si>
    <t>SALICNET - APRESENTAÇÃO MUSICAL - ASSISTENTE DE PRODUÇÃO</t>
  </si>
  <si>
    <t>SÓ DE PASSAGEM</t>
  </si>
  <si>
    <t>SALICNET - APRESENTAÇÃO MUSICAL - MÚSICOS / INTÉRPRETES</t>
  </si>
  <si>
    <t>SALICNET - APRESENTAÇÃO MUSICAL - ENERGIA: GERADOR DE ENERGIA (ALUGUEL)</t>
  </si>
  <si>
    <t>SALICNET - APRESENTAÇÃO MUSICAL - LOCAL: PALCO SEM COBERTURA (ALUGUEL)</t>
  </si>
  <si>
    <t>SALICNET - APRESENTAÇÃO MUSICAL - EQUIPAMENTOS DE SOM (ALUGUEL)</t>
  </si>
  <si>
    <t>SALICNET - APRESENTAÇÃO MUSICAL - PRODUTOR EXECUTIVO</t>
  </si>
  <si>
    <t>SALICNET - APRESENTAÇÃO MUSICAL - COORDENADOR ADMINISTRATIVO</t>
  </si>
  <si>
    <t>SALICNET - APRESENTAÇÃO MUSICAL - PROFISSIONAL: APRESENTADOR/LOCUTOR</t>
  </si>
  <si>
    <r>
      <rPr>
        <b/>
        <sz val="11"/>
        <rFont val="Calibri"/>
        <family val="2"/>
        <scheme val="minor"/>
      </rPr>
      <t>LOCAÇÃO DE GERADOR DE ENERGIA</t>
    </r>
    <r>
      <rPr>
        <sz val="11"/>
        <rFont val="Calibri"/>
        <family val="2"/>
        <scheme val="minor"/>
      </rPr>
      <t xml:space="preserve"> - Descrição: contratação de serviço de locação de 1 grupo gerador de 150kva para fornecer energia para os 11 eventos na Praça do Cruzeiro. Carga Horária: Eventos da Praça do Cruzeiro</t>
    </r>
  </si>
  <si>
    <r>
      <rPr>
        <b/>
        <sz val="11"/>
        <rFont val="Calibri"/>
        <family val="2"/>
        <scheme val="minor"/>
      </rPr>
      <t xml:space="preserve">SONORIZAÇÃO DE PEQUENO PORTE </t>
    </r>
    <r>
      <rPr>
        <sz val="11"/>
        <rFont val="Calibri"/>
        <family val="2"/>
        <scheme val="minor"/>
      </rPr>
      <t>- Descrição: contratação de serviço de locação de sonorização de pequeno porte, contendo 1 mesa de som X32 ou similar, cabos, 4 caixas de som (P.A), 4 microfones, backline completo para as bandas (bateria, amplificadores de baixo e guitarra) nos 11 eventos de Sobradinho I, nos 11 de Sobradinho II e nos 11 da Praça do Cruzeiro.Carga Horária: Eventos de Sobradinho I, Sobradinho II e da Praça do Cruzeiro</t>
    </r>
  </si>
  <si>
    <r>
      <t xml:space="preserve">A.R.T - ANOTAÇÃO DE RESPONSABILIDADE TÉCNICA - </t>
    </r>
    <r>
      <rPr>
        <sz val="11"/>
        <rFont val="Calibri"/>
        <family val="2"/>
        <scheme val="minor"/>
      </rPr>
      <t>Descrição: Pagamento de taxa junto ao CREA/DF da Anotação de Responsabilidade Técnica para obtenção de alvará eventual referente aos três locais de evento (Sobradinho I, Sobradinho II e Praça do Cruzeiro).</t>
    </r>
  </si>
  <si>
    <t>SALICNET - APRESENTAÇÃO MUSICAL- A.R.T DE EXECUÇÃO</t>
  </si>
  <si>
    <r>
      <rPr>
        <b/>
        <sz val="11"/>
        <rFont val="Calibri"/>
        <family val="2"/>
        <scheme val="minor"/>
      </rPr>
      <t>BANHEIRO QUÍMICO STANDART</t>
    </r>
    <r>
      <rPr>
        <sz val="11"/>
        <rFont val="Calibri"/>
        <family val="2"/>
        <scheme val="minor"/>
      </rPr>
      <t>- Descrição: contratação de prestação de serviço de locação de 2 banheiros químicos para utilização do público dos eventos, sendo 22 unidades em Sobradinho I, 22 em Sobradinho II e 22 na Praça do Cruzeiro. Carga Horária: Durante toda temporada de eventos</t>
    </r>
  </si>
  <si>
    <t>SALICNET - APRESENTAÇÃO MUSICAL -BANHEIRO QUÍMICO - P.N.E.</t>
  </si>
  <si>
    <r>
      <rPr>
        <b/>
        <sz val="11"/>
        <rFont val="Calibri"/>
        <family val="2"/>
        <scheme val="minor"/>
      </rPr>
      <t>BANHEIRO QUÍMICO PCD</t>
    </r>
    <r>
      <rPr>
        <sz val="11"/>
        <rFont val="Calibri"/>
        <family val="2"/>
        <scheme val="minor"/>
      </rPr>
      <t xml:space="preserve"> - Descrição: contratação de prestação de serviço de locação de  1 banheiro químico PCD para serem destinados ao público dos eventos, sendo 11 em Sobradinho I, 11 em Sobradinho II e 11 na Praça do Cruzeiro. Carga Horária: Durante toda temporada de eventos</t>
    </r>
  </si>
  <si>
    <t>SALICNET - APRESENTAÇÃO MUSICAL -EQUIPAMENTO DE LUZ:PAINÉIS DE LED (ALUGUEL)</t>
  </si>
  <si>
    <r>
      <rPr>
        <b/>
        <sz val="11"/>
        <rFont val="Calibri"/>
        <family val="2"/>
        <scheme val="minor"/>
      </rPr>
      <t>PAINEL DE LED</t>
    </r>
    <r>
      <rPr>
        <sz val="11"/>
        <rFont val="Calibri"/>
        <family val="2"/>
        <scheme val="minor"/>
      </rPr>
      <t xml:space="preserve"> - Descrição: contratação de serviço de locação de 2 painéis de LED com dimensões de 3m x 2m para as laterais do palco, totalizando assim 12m² de painel por evento. Dessa forma, 12m² em 33 eventos da temporada, totaliza 396m² de painel de LED durante todo projeto. Carga Horária: Toda temporada de eventos</t>
    </r>
  </si>
  <si>
    <r>
      <t xml:space="preserve">ECAD- </t>
    </r>
    <r>
      <rPr>
        <sz val="11"/>
        <color theme="1"/>
        <rFont val="Calibri"/>
        <family val="2"/>
        <scheme val="minor"/>
      </rPr>
      <t>Descrição: Pagamento aos direitos autorais dos repertórios musicais apresentados ao longo de toda temporada de shows. Carga Horária: Toda Temporada de Eventos</t>
    </r>
  </si>
  <si>
    <r>
      <rPr>
        <b/>
        <sz val="11"/>
        <rFont val="Calibri"/>
        <family val="2"/>
        <scheme val="minor"/>
      </rPr>
      <t xml:space="preserve">LOCAÇÃO DE ESTÚDIO (PODCAST SÓ DE PASSAGEM) </t>
    </r>
    <r>
      <rPr>
        <sz val="11"/>
        <rFont val="Calibri"/>
        <family val="2"/>
        <scheme val="minor"/>
      </rPr>
      <t>Descrição: contratação de prestação de serviço de estúdio para realização de podcast com as atrações em Sobradinho I e Sobradinho II. Carga Horária: Será um total de 28 programas, sendo necessárias 6 horas para a realização de cada edição, contando gravação, processo de edição e finalização.</t>
    </r>
  </si>
  <si>
    <t>SALICNET - APRESENTAÇÃO MUSICAL - ESTRUTURA DE APOIO: TENDAS</t>
  </si>
  <si>
    <r>
      <t xml:space="preserve">ALUGUEL DE TENDA INFLÁVEL (PALCO PRINCIPAL) - </t>
    </r>
    <r>
      <rPr>
        <sz val="11"/>
        <rFont val="Calibri"/>
        <family val="2"/>
        <scheme val="minor"/>
      </rPr>
      <t>Descrição: contratação de prestação de serviço de locação de tenda inflável com dimensão de 17mx8mx3m utilizada para cenografia de palco do evento Só de Passagem. Carga Horária: 33 diárias, sendo 11 em Sobradinho I, 11 em Sobradinho II e 11 na Praça do Cruzeiro</t>
    </r>
  </si>
  <si>
    <r>
      <t xml:space="preserve">ALUGUEL DE TENDA INFLÁVEL (HOUSE MIX) - </t>
    </r>
    <r>
      <rPr>
        <sz val="11"/>
        <rFont val="Calibri"/>
        <family val="2"/>
        <scheme val="minor"/>
      </rPr>
      <t>Descrição: contratação de prestação de serviço de locação de tenda inflável com dimensão de 8mx6mx3m utilizada para abrigar os equiapmentos de operação dos eventos e os operadores de som e iluminação na Praça do Cruzeiro e em Sobradinho II . Carga Horária: 22 diárias, sendo 11 na Praça do Cruzeiro e 11 em Sobradinho II</t>
    </r>
  </si>
  <si>
    <t>SALICNET - SEMINÁRIO / SIMPÓSIO / ENCONTRO / CONGRESSO / PALESTRA / VERNISSAGE - EQUIPAMENTOS DE INFORMÁTICA: CONEXÃO DE INTERNET</t>
  </si>
  <si>
    <r>
      <t>LINK DE INTERNET DEDICADO PARA PÚBLICO (EVENTO SÓ DE PASSAGEM) -</t>
    </r>
    <r>
      <rPr>
        <sz val="11"/>
        <rFont val="Calibri"/>
        <family val="2"/>
        <scheme val="minor"/>
      </rPr>
      <t>Descrição: contratação de prestação de serviço de fornecimento de Internet em Link dedicado para um público de 200 A 300 pessoas nas 11 edições em Sobradinho I e nas outras 11 em Sobradinho II. Carga Horária: 22 diárias</t>
    </r>
  </si>
  <si>
    <t>SALICNET - MÉDIA METRAGEM - CÂMERAS DIGITAIS (ALUGUEL)</t>
  </si>
  <si>
    <t>SALICNET - APRESENTAÇÃO MUSICAL - PROFISSIONAL: ILUMINADOR</t>
  </si>
  <si>
    <r>
      <rPr>
        <b/>
        <sz val="11"/>
        <rFont val="Calibri"/>
        <family val="2"/>
        <scheme val="minor"/>
      </rPr>
      <t>ILUMINADOR</t>
    </r>
    <r>
      <rPr>
        <sz val="11"/>
        <rFont val="Calibri"/>
        <family val="2"/>
        <scheme val="minor"/>
      </rPr>
      <t xml:space="preserve"> - Descrição: contratação de prestação de serviço de profissional responsável pela montagem, direção de palco e operação da mesa de luz nos dias de evento em Sobradinho I, Sobradinho II e Praça do Cruzeiro. Carga Horária: 33 diárias, sendo 11 em Sobradinho I, 11 em Sobradinho II e 11 na Praça do Cruzeiro</t>
    </r>
  </si>
  <si>
    <t>SALICNET - APRESENTAÇÃO MUSICAL - COORDENAÇÃO TÉCNICA</t>
  </si>
  <si>
    <r>
      <t xml:space="preserve">COORDENADOR TÉCNICO - </t>
    </r>
    <r>
      <rPr>
        <sz val="11"/>
        <rFont val="Calibri"/>
        <family val="2"/>
        <scheme val="minor"/>
      </rPr>
      <t>Descrição: contratação de prestação de serviço de profissional responsável pela organização, coordenação e fiscalização dos fornecedores nos dias de evento em Sobradinho I, Sobradinho II e Praça do Cruzeiro. Carga Horária: 33 diárias, sendo 11 em Sobradinho I, 11 em Sobradinho II e 11 na Praça do Cruzeiro</t>
    </r>
  </si>
  <si>
    <r>
      <t xml:space="preserve">ASSISTENTE DE PRODUÇÃO - </t>
    </r>
    <r>
      <rPr>
        <sz val="11"/>
        <rFont val="Calibri"/>
        <family val="2"/>
        <scheme val="minor"/>
      </rPr>
      <t>Descrição: contratação de prestação de serviço de profissional responsável por atender o público e acompanhar o andamento para a boa execução das 33 edições do evento em Sobradinho I, Sobradinho II e Praça do Cruzeiro. Carga Horária: 33 diárias, sendo 11 em Sobradinho I, 11 em Sobradinho II e 11 na Praça do Cruzeiro</t>
    </r>
  </si>
  <si>
    <t>SALICNET - APRESENTAÇÃO MUSICAL - PROFISSIONAL : DESIGNER</t>
  </si>
  <si>
    <t>SALICNET - APRESENTAÇÃO MUSICAL - ROUPAS E ADEREÇOS: CAMISETAS</t>
  </si>
  <si>
    <t>SALICNET - APRESENTAÇÃO  MUSICAL - PROFISSIONAL: FOTÓGRAFO</t>
  </si>
  <si>
    <r>
      <rPr>
        <b/>
        <sz val="11"/>
        <rFont val="Calibri"/>
        <family val="2"/>
        <scheme val="minor"/>
      </rPr>
      <t>FOTOGRAFO DE CENA (STILL) -</t>
    </r>
    <r>
      <rPr>
        <sz val="11"/>
        <rFont val="Calibri"/>
        <family val="2"/>
        <scheme val="minor"/>
      </rPr>
      <t xml:space="preserve"> Descrição: contratação de profissional para prestação de serviço de registro fotográfico, edição e tratamento das fotos para demonstração das atividades das 33 edições do evento em Sobradinho I, Sobradinho II e Praça do Cruzeiro. Carga Horária: 33 diárias, sendo 11 em Sobradinho I, 11 em Sobradinho II e 11 na Praça do Cruzeiro</t>
    </r>
  </si>
  <si>
    <t>SALICNET - DVD - REGISTRO: MAKING OF</t>
  </si>
  <si>
    <r>
      <t xml:space="preserve">MAKING OF - </t>
    </r>
    <r>
      <rPr>
        <sz val="11"/>
        <rFont val="Calibri"/>
        <family val="2"/>
        <scheme val="minor"/>
      </rPr>
      <t>Descrição: contratação de empresa para prestação de serviço de profissional com intuito de realizar trabalho de registro dos acontecimentos do projeto para criação de video institucional com compilado de imagens de Sobradinho I, Sobradinho II e Praça do Cruzeiro. Carga Horária: Serão 40 saídas, 20 de cada localidade, com mais de 160 horas para captação + 40 horas para edição</t>
    </r>
  </si>
  <si>
    <r>
      <t>INTÉRPRETE DE LIBRAS -</t>
    </r>
    <r>
      <rPr>
        <sz val="11"/>
        <rFont val="Calibri"/>
        <family val="2"/>
        <scheme val="minor"/>
      </rPr>
      <t xml:space="preserve"> Descrição: contratação de prestação de serviço de 2 profissionais com conhecimentos em LIBRAS, com intuito de dois atendenrem eventuais visitantes do evento e interpretarem as canções no palco, totalizando assim 2 diárias de 4 horas de cada um. Isso deve-se em virtude da exigência da FEBRAPILS de ser necessário dois intérpretes revezando ao longo dos eventos. Carga Horária:  4 horas de evento por dia x 2 profissionais x 33 dias = 264 horas</t>
    </r>
  </si>
  <si>
    <t>SALICNET - APRESENTAÇÃO MUSICAL - EDIÇÃO DE IMAGEM</t>
  </si>
  <si>
    <t>SALICNET - APRESENTAÇÃO MUSICAL - PROFISSIONAL: OPERADOR DE CÂMERA</t>
  </si>
  <si>
    <r>
      <t xml:space="preserve">OPERADOR DE CÂMERA (GRAVAÇÃO AUDIOVISUAL DOS FONOGRAMAS NO EVENTO SÓ DE PASSAGEM) - </t>
    </r>
    <r>
      <rPr>
        <sz val="11"/>
        <rFont val="Calibri"/>
        <family val="2"/>
        <scheme val="minor"/>
      </rPr>
      <t>Descrição: contratação de prestação de serviço especializado de filmagem de fonogramas autorais a serem disponibilizados nas redes sociais pelo perfil do projeto. Carga Horária: 3 profissionais em cada uma das 11 edições do evento em Sobradinho I, 2 operando as câmeras em tripé e 1 operando gimbal.</t>
    </r>
  </si>
  <si>
    <t>SALICNET - APRESENTAÇÃO MUSICAL - PRODUTOR</t>
  </si>
  <si>
    <r>
      <rPr>
        <b/>
        <sz val="11"/>
        <rFont val="Calibri"/>
        <family val="2"/>
        <scheme val="minor"/>
      </rPr>
      <t xml:space="preserve">PRODUTOR - </t>
    </r>
    <r>
      <rPr>
        <sz val="11"/>
        <rFont val="Calibri"/>
        <family val="2"/>
        <scheme val="minor"/>
      </rPr>
      <t>Descrição: contratação de serviço de 1 profissional com intuito de coordenar a equipe de produção ao longo da execução das 33 edições. Carga Horária: 33 edições</t>
    </r>
  </si>
  <si>
    <r>
      <rPr>
        <b/>
        <sz val="11"/>
        <rFont val="Calibri"/>
        <family val="2"/>
        <scheme val="minor"/>
      </rPr>
      <t xml:space="preserve">PRODUTOR EXECUTIVO - </t>
    </r>
    <r>
      <rPr>
        <sz val="11"/>
        <rFont val="Calibri"/>
        <family val="2"/>
        <scheme val="minor"/>
      </rPr>
      <t xml:space="preserve">Descrição: contratação de empresa para prestação de serviço de profissional com intuito de participar do planejamento do projeto; contactar fornecedores; analisar custos; verificar se tudo está ocorrendo em conformidade ao apresentado no projeto; supervisionar a logística; coordenar toda parte operacional do evento; acompanhar prestação de contas; realizar serviços de despachante. </t>
    </r>
    <r>
      <rPr>
        <b/>
        <sz val="11"/>
        <rFont val="Calibri"/>
        <family val="2"/>
        <scheme val="minor"/>
      </rPr>
      <t>Carga Horária: 40 horas semanais</t>
    </r>
  </si>
  <si>
    <r>
      <rPr>
        <b/>
        <sz val="11"/>
        <rFont val="Calibri"/>
        <family val="2"/>
        <scheme val="minor"/>
      </rPr>
      <t xml:space="preserve">COORDENAÇÃO ADMINISTRATIVO - </t>
    </r>
    <r>
      <rPr>
        <sz val="11"/>
        <rFont val="Calibri"/>
        <family val="2"/>
        <scheme val="minor"/>
      </rPr>
      <t xml:space="preserve">- Descrição: contratação de serviço de 1 profissional com intuito de participar do planejamento do projeto; coordenar as atividades com os fornecedores; realização dos pagamentos; acompanhar e executar as demais atividades que forem necessárias nessa etapa; elaborar relatório administrativo de prestação de contas. </t>
    </r>
    <r>
      <rPr>
        <b/>
        <sz val="11"/>
        <rFont val="Calibri"/>
        <family val="2"/>
        <scheme val="minor"/>
      </rPr>
      <t>Carga Horária: 40 horas semanais</t>
    </r>
  </si>
  <si>
    <r>
      <rPr>
        <b/>
        <sz val="11"/>
        <rFont val="Calibri"/>
        <family val="2"/>
        <scheme val="minor"/>
      </rPr>
      <t xml:space="preserve">LOCAÇÃO DE PALCO SEM COBERTURA </t>
    </r>
    <r>
      <rPr>
        <sz val="11"/>
        <rFont val="Calibri"/>
        <family val="2"/>
        <scheme val="minor"/>
      </rPr>
      <t xml:space="preserve">- Descrição: contratação de serviço de locação de palco sem cobertura com dimensão </t>
    </r>
    <r>
      <rPr>
        <b/>
        <sz val="11"/>
        <rFont val="Calibri"/>
        <family val="2"/>
        <scheme val="minor"/>
      </rPr>
      <t>17mx8m</t>
    </r>
    <r>
      <rPr>
        <sz val="11"/>
        <rFont val="Calibri"/>
        <family val="2"/>
        <scheme val="minor"/>
      </rPr>
      <t xml:space="preserve"> para apresentações nos 22 dias de evento, sendo 11 na Praça do Cruzeiro e 11 em Sobradinho II. Carga Horária: Eventos de Sobradinho II e da Praça do Cruzeiro</t>
    </r>
  </si>
  <si>
    <r>
      <t>MÚSICOS / INTÉRPRETES (EVENTOS SÓ DE PASSAGEM) -</t>
    </r>
    <r>
      <rPr>
        <sz val="11"/>
        <rFont val="Calibri"/>
        <family val="2"/>
        <scheme val="minor"/>
      </rPr>
      <t xml:space="preserve">Descrição: contratação de prestação de serviço de profissional ou grupo de profissionais com intuito de realizar as apresentações nas 11 edições em Sobradinho, nas 11 edições em Sobradinho II e nas 11 edições do Cruzeiro. Para exemplificação dos artistas envolvidos que participarão da iniciativa, temos: </t>
    </r>
    <r>
      <rPr>
        <b/>
        <u/>
        <sz val="11"/>
        <rFont val="Calibri"/>
        <family val="2"/>
        <scheme val="minor"/>
      </rPr>
      <t>Gabriel Werta</t>
    </r>
    <r>
      <rPr>
        <b/>
        <sz val="11"/>
        <rFont val="Calibri"/>
        <family val="2"/>
        <scheme val="minor"/>
      </rPr>
      <t xml:space="preserve">, </t>
    </r>
    <r>
      <rPr>
        <b/>
        <u/>
        <sz val="11"/>
        <rFont val="Calibri"/>
        <family val="2"/>
        <scheme val="minor"/>
      </rPr>
      <t>Gabriel Ferreira</t>
    </r>
    <r>
      <rPr>
        <b/>
        <sz val="11"/>
        <rFont val="Calibri"/>
        <family val="2"/>
        <scheme val="minor"/>
      </rPr>
      <t xml:space="preserve">, </t>
    </r>
    <r>
      <rPr>
        <b/>
        <u/>
        <sz val="11"/>
        <rFont val="Calibri"/>
        <family val="2"/>
        <scheme val="minor"/>
      </rPr>
      <t>Grupo de Risco</t>
    </r>
    <r>
      <rPr>
        <b/>
        <sz val="11"/>
        <rFont val="Calibri"/>
        <family val="2"/>
        <scheme val="minor"/>
      </rPr>
      <t xml:space="preserve">, </t>
    </r>
    <r>
      <rPr>
        <b/>
        <u/>
        <sz val="11"/>
        <rFont val="Calibri"/>
        <family val="2"/>
        <scheme val="minor"/>
      </rPr>
      <t>Fred</t>
    </r>
    <r>
      <rPr>
        <b/>
        <sz val="11"/>
        <rFont val="Calibri"/>
        <family val="2"/>
        <scheme val="minor"/>
      </rPr>
      <t xml:space="preserve">, </t>
    </r>
    <r>
      <rPr>
        <b/>
        <u/>
        <sz val="11"/>
        <rFont val="Calibri"/>
        <family val="2"/>
        <scheme val="minor"/>
      </rPr>
      <t>Jeff</t>
    </r>
    <r>
      <rPr>
        <b/>
        <sz val="11"/>
        <rFont val="Calibri"/>
        <family val="2"/>
        <scheme val="minor"/>
      </rPr>
      <t xml:space="preserve">, </t>
    </r>
    <r>
      <rPr>
        <b/>
        <u/>
        <sz val="11"/>
        <rFont val="Calibri"/>
        <family val="2"/>
        <scheme val="minor"/>
      </rPr>
      <t>Isabela Bianor</t>
    </r>
    <r>
      <rPr>
        <b/>
        <sz val="11"/>
        <rFont val="Calibri"/>
        <family val="2"/>
        <scheme val="minor"/>
      </rPr>
      <t xml:space="preserve">, </t>
    </r>
    <r>
      <rPr>
        <b/>
        <u/>
        <sz val="11"/>
        <rFont val="Calibri"/>
        <family val="2"/>
        <scheme val="minor"/>
      </rPr>
      <t>Victor Vitrola</t>
    </r>
    <r>
      <rPr>
        <b/>
        <sz val="11"/>
        <rFont val="Calibri"/>
        <family val="2"/>
        <scheme val="minor"/>
      </rPr>
      <t xml:space="preserve">, </t>
    </r>
    <r>
      <rPr>
        <b/>
        <u/>
        <sz val="11"/>
        <rFont val="Calibri"/>
        <family val="2"/>
        <scheme val="minor"/>
      </rPr>
      <t>Mabô e os Jazzies</t>
    </r>
    <r>
      <rPr>
        <b/>
        <sz val="11"/>
        <rFont val="Calibri"/>
        <family val="2"/>
        <scheme val="minor"/>
      </rPr>
      <t xml:space="preserve">, </t>
    </r>
    <r>
      <rPr>
        <b/>
        <u/>
        <sz val="11"/>
        <rFont val="Calibri"/>
        <family val="2"/>
        <scheme val="minor"/>
      </rPr>
      <t>3 de Kopas</t>
    </r>
    <r>
      <rPr>
        <b/>
        <sz val="11"/>
        <rFont val="Calibri"/>
        <family val="2"/>
        <scheme val="minor"/>
      </rPr>
      <t xml:space="preserve">, </t>
    </r>
    <r>
      <rPr>
        <b/>
        <u/>
        <sz val="11"/>
        <rFont val="Calibri"/>
        <family val="2"/>
        <scheme val="minor"/>
      </rPr>
      <t>Reggae de Quintal</t>
    </r>
    <r>
      <rPr>
        <b/>
        <sz val="11"/>
        <rFont val="Calibri"/>
        <family val="2"/>
        <scheme val="minor"/>
      </rPr>
      <t xml:space="preserve">, </t>
    </r>
    <r>
      <rPr>
        <b/>
        <u/>
        <sz val="11"/>
        <rFont val="Calibri"/>
        <family val="2"/>
        <scheme val="minor"/>
      </rPr>
      <t>Lu Arau</t>
    </r>
    <r>
      <rPr>
        <b/>
        <sz val="11"/>
        <rFont val="Calibri"/>
        <family val="2"/>
        <scheme val="minor"/>
      </rPr>
      <t xml:space="preserve">, </t>
    </r>
    <r>
      <rPr>
        <b/>
        <u/>
        <sz val="11"/>
        <rFont val="Calibri"/>
        <family val="2"/>
        <scheme val="minor"/>
      </rPr>
      <t>Alexandre Moreno</t>
    </r>
    <r>
      <rPr>
        <b/>
        <sz val="11"/>
        <rFont val="Calibri"/>
        <family val="2"/>
        <scheme val="minor"/>
      </rPr>
      <t xml:space="preserve">, </t>
    </r>
    <r>
      <rPr>
        <b/>
        <u/>
        <sz val="11"/>
        <rFont val="Calibri"/>
        <family val="2"/>
        <scheme val="minor"/>
      </rPr>
      <t>Ellas Tocam</t>
    </r>
    <r>
      <rPr>
        <b/>
        <sz val="11"/>
        <rFont val="Calibri"/>
        <family val="2"/>
        <scheme val="minor"/>
      </rPr>
      <t xml:space="preserve">, </t>
    </r>
    <r>
      <rPr>
        <b/>
        <u/>
        <sz val="11"/>
        <rFont val="Calibri"/>
        <family val="2"/>
        <scheme val="minor"/>
      </rPr>
      <t>Tiago Black</t>
    </r>
    <r>
      <rPr>
        <b/>
        <sz val="11"/>
        <rFont val="Calibri"/>
        <family val="2"/>
        <scheme val="minor"/>
      </rPr>
      <t xml:space="preserve">, </t>
    </r>
    <r>
      <rPr>
        <b/>
        <u/>
        <sz val="11"/>
        <rFont val="Calibri"/>
        <family val="2"/>
        <scheme val="minor"/>
      </rPr>
      <t>Maíra Guedes</t>
    </r>
    <r>
      <rPr>
        <b/>
        <sz val="11"/>
        <rFont val="Calibri"/>
        <family val="2"/>
        <scheme val="minor"/>
      </rPr>
      <t xml:space="preserve">, </t>
    </r>
    <r>
      <rPr>
        <b/>
        <u/>
        <sz val="11"/>
        <rFont val="Calibri"/>
        <family val="2"/>
        <scheme val="minor"/>
      </rPr>
      <t>Jope</t>
    </r>
    <r>
      <rPr>
        <b/>
        <sz val="11"/>
        <rFont val="Calibri"/>
        <family val="2"/>
        <scheme val="minor"/>
      </rPr>
      <t xml:space="preserve">, </t>
    </r>
    <r>
      <rPr>
        <b/>
        <u/>
        <sz val="11"/>
        <rFont val="Calibri"/>
        <family val="2"/>
        <scheme val="minor"/>
      </rPr>
      <t>Alberto Salgado</t>
    </r>
    <r>
      <rPr>
        <b/>
        <sz val="11"/>
        <rFont val="Calibri"/>
        <family val="2"/>
        <scheme val="minor"/>
      </rPr>
      <t xml:space="preserve">, </t>
    </r>
    <r>
      <rPr>
        <b/>
        <u/>
        <sz val="11"/>
        <rFont val="Calibri"/>
        <family val="2"/>
        <scheme val="minor"/>
      </rPr>
      <t>Levi Azevedo</t>
    </r>
    <r>
      <rPr>
        <b/>
        <sz val="11"/>
        <rFont val="Calibri"/>
        <family val="2"/>
        <scheme val="minor"/>
      </rPr>
      <t xml:space="preserve">, </t>
    </r>
    <r>
      <rPr>
        <b/>
        <u/>
        <sz val="11"/>
        <rFont val="Calibri"/>
        <family val="2"/>
        <scheme val="minor"/>
      </rPr>
      <t>Liberdade e Sinfonia</t>
    </r>
    <r>
      <rPr>
        <b/>
        <sz val="11"/>
        <rFont val="Calibri"/>
        <family val="2"/>
        <scheme val="minor"/>
      </rPr>
      <t xml:space="preserve">, </t>
    </r>
    <r>
      <rPr>
        <b/>
        <u/>
        <sz val="11"/>
        <rFont val="Calibri"/>
        <family val="2"/>
        <scheme val="minor"/>
      </rPr>
      <t>Rayara Correia</t>
    </r>
    <r>
      <rPr>
        <b/>
        <sz val="11"/>
        <rFont val="Calibri"/>
        <family val="2"/>
        <scheme val="minor"/>
      </rPr>
      <t xml:space="preserve">, </t>
    </r>
    <r>
      <rPr>
        <b/>
        <u/>
        <sz val="11"/>
        <rFont val="Calibri"/>
        <family val="2"/>
        <scheme val="minor"/>
      </rPr>
      <t>Lucas Ribeiro</t>
    </r>
    <r>
      <rPr>
        <b/>
        <sz val="11"/>
        <rFont val="Calibri"/>
        <family val="2"/>
        <scheme val="minor"/>
      </rPr>
      <t xml:space="preserve">, </t>
    </r>
    <r>
      <rPr>
        <b/>
        <u/>
        <sz val="11"/>
        <rFont val="Calibri"/>
        <family val="2"/>
        <scheme val="minor"/>
      </rPr>
      <t>Sarani</t>
    </r>
    <r>
      <rPr>
        <b/>
        <sz val="11"/>
        <rFont val="Calibri"/>
        <family val="2"/>
        <scheme val="minor"/>
      </rPr>
      <t xml:space="preserve">, </t>
    </r>
    <r>
      <rPr>
        <b/>
        <u/>
        <sz val="11"/>
        <rFont val="Calibri"/>
        <family val="2"/>
        <scheme val="minor"/>
      </rPr>
      <t>Fractal</t>
    </r>
    <r>
      <rPr>
        <b/>
        <sz val="11"/>
        <rFont val="Calibri"/>
        <family val="2"/>
        <scheme val="minor"/>
      </rPr>
      <t xml:space="preserve">, </t>
    </r>
    <r>
      <rPr>
        <b/>
        <u/>
        <sz val="11"/>
        <rFont val="Calibri"/>
        <family val="2"/>
        <scheme val="minor"/>
      </rPr>
      <t>Iago dos Santos</t>
    </r>
    <r>
      <rPr>
        <b/>
        <sz val="11"/>
        <rFont val="Calibri"/>
        <family val="2"/>
        <scheme val="minor"/>
      </rPr>
      <t xml:space="preserve">, </t>
    </r>
    <r>
      <rPr>
        <b/>
        <u/>
        <sz val="11"/>
        <rFont val="Calibri"/>
        <family val="2"/>
        <scheme val="minor"/>
      </rPr>
      <t>Yasmin Duarte</t>
    </r>
    <r>
      <rPr>
        <sz val="11"/>
        <rFont val="Calibri"/>
        <family val="2"/>
        <scheme val="minor"/>
      </rPr>
      <t xml:space="preserve">  . Carga Horária: min. 1 hora e 30 minutos de apresentação com 30 minutos de intervalo</t>
    </r>
    <r>
      <rPr>
        <b/>
        <sz val="11"/>
        <rFont val="Calibri"/>
        <family val="2"/>
        <scheme val="minor"/>
      </rPr>
      <t xml:space="preserve">. </t>
    </r>
    <r>
      <rPr>
        <sz val="11"/>
        <rFont val="Calibri"/>
        <family val="2"/>
        <scheme val="minor"/>
      </rPr>
      <t>As apresentações serão de 20:00 as 22:00</t>
    </r>
  </si>
  <si>
    <r>
      <rPr>
        <b/>
        <sz val="11"/>
        <rFont val="Calibri"/>
        <family val="2"/>
        <scheme val="minor"/>
      </rPr>
      <t xml:space="preserve">APRESENTADOR </t>
    </r>
    <r>
      <rPr>
        <sz val="11"/>
        <rFont val="Calibri"/>
        <family val="2"/>
        <scheme val="minor"/>
      </rPr>
      <t>- Descrição: contratação de prestação de serviço de profissional para aprensentar os artistas nos 33 shows a serem realizados em Sobradinho I, Sobradinho II e Praça do Cruzeiro e nos 28 podcasts. Carga Horária: mín. de 1 hora nos dias de evento e gravações</t>
    </r>
  </si>
  <si>
    <r>
      <rPr>
        <b/>
        <sz val="11"/>
        <rFont val="Calibri"/>
        <family val="2"/>
        <scheme val="minor"/>
      </rPr>
      <t>LOCAÇÃO DE EQUIPAMENTO DE ILUMINAÇÃO DE PEQUENO PORTE</t>
    </r>
    <r>
      <rPr>
        <sz val="11"/>
        <rFont val="Calibri"/>
        <family val="2"/>
        <scheme val="minor"/>
      </rPr>
      <t xml:space="preserve"> - Descrição: contratação de serviço de locação de equipamento de iluminação para o palco nos 33 dias de evento, sendo 11 em Sobradinho I, 11 em Sobradinho II e 11 na Praça do Cruzeiro. Os equipamentos serão 6 parleds, 4 moving beam, 1 máquina de fumaça, 1 mesa controladora, etc. Carga Horária: Todos os Eventos Musicais</t>
    </r>
  </si>
  <si>
    <t>SALICNET - APRESENTAÇÃO MUSICAL - EQUIPAMENTOS (ALUGUEL)</t>
  </si>
  <si>
    <t xml:space="preserve">EDITAL DO PREGÃO ELETRÔNICO Nº 16/2025 - PODER JUDICIÁRIO DO ESTADO DO PIAUÍ - AGENTES DE CONTRATAÇÃO - FASE INTERNA - AGIN. 
 </t>
  </si>
  <si>
    <r>
      <t xml:space="preserve">SERVIÇO DE AUDIODESCRIÇÃO- </t>
    </r>
    <r>
      <rPr>
        <sz val="11"/>
        <rFont val="Calibri"/>
        <family val="2"/>
        <scheme val="minor"/>
      </rPr>
      <t>Descrição: contratação de prestação de serviço de 1 profissional para realizar audiodescrição/guiar cegos ao longo dos três dias semanais durante as 11 semanas de evento, com intuito de atender eventuais visitantes cegos do projeto. Carga Horária: Toda Temporada de Eventos</t>
    </r>
  </si>
  <si>
    <t>TERMO DE REFERÊNCIA
INEXIGIBILIDADE
PROAD Nº 3260/2024 - Poder Judiciário
Justiça do Trabalho
Tribunal Regional do Trabalho da 5ª Região.</t>
  </si>
  <si>
    <r>
      <rPr>
        <b/>
        <sz val="11"/>
        <rFont val="Calibri"/>
        <family val="2"/>
        <scheme val="minor"/>
      </rPr>
      <t xml:space="preserve">MÍDIA INTERNET (IMPULSIONAMENTOS) - </t>
    </r>
    <r>
      <rPr>
        <sz val="11"/>
        <rFont val="Calibri"/>
        <family val="2"/>
        <scheme val="minor"/>
      </rPr>
      <t xml:space="preserve">Descrição: contratação de prestação de serviço de impulsionamento de postagens em redes sociais para aumentar o alcance do projeto e captar novos seguidores. O orçamento da META é referente a 30 dias apenas. Dessa forma, haverá disponibilidade orçamentária durante 9 meses para suprir as demandas do projeto, totalizando assim R$ 1.470,00 por mês. Carga Horária: Realização do projeto </t>
    </r>
  </si>
  <si>
    <t>SALICNET - APRESENTAÇÃO MUSICAL- LOCAÇÃO DE ESTÚDIO</t>
  </si>
  <si>
    <r>
      <t xml:space="preserve">ALUGUEL DE CÂMERA DIGITAL PARA GRAVAÇÃO EM FORMATO FHD (GRAVAÇÃO AUDIOVISUAL DOS FONOGRAMAS NO EVENTO SÓ DE PASSAGEM) - </t>
    </r>
    <r>
      <rPr>
        <sz val="11"/>
        <rFont val="Calibri"/>
        <family val="2"/>
        <scheme val="minor"/>
      </rPr>
      <t>Descrição: contratação de serviço especializado de locação de câmeras FHD para registro e filmagem de fonogramas autorais a serem disponibilizados nas redes  sociais pelo perfil do projeto. Carga Horária: 5 câmeras em cada uma das 11 edições do evento em Sobradinho I, sendo 1 câmera GO PRO, 3 câmeras de tripé e 1 câmera em gimbal.</t>
    </r>
  </si>
  <si>
    <r>
      <rPr>
        <b/>
        <sz val="11"/>
        <rFont val="Calibri"/>
        <family val="2"/>
        <scheme val="minor"/>
      </rPr>
      <t xml:space="preserve">CAMISETA DE MALHA C/ MANGA CURTA - </t>
    </r>
    <r>
      <rPr>
        <sz val="11"/>
        <rFont val="Calibri"/>
        <family val="2"/>
        <scheme val="minor"/>
      </rPr>
      <t>Descrição: contratação de empresa para prestação de serviço de confecção de 98 camisetas T-shirt como material promocional do evento e uniforme da equipe. Carga Horária: Realização do serviço de confecção. Serão confeccionadas 38 camisetas para a equipe utilizar como uniforme e 60 camisetas voltadas para ações promocionais junto a imprensa e expositores.</t>
    </r>
  </si>
  <si>
    <t>Brasília-DF, 12 de setembro de 2025</t>
  </si>
  <si>
    <r>
      <t xml:space="preserve">EDIÇÃO DE VÍDEO (GRAVAÇÃO AUDIOVISUAL DOS FONOGRAMAS NO EVENTO SÓ DE PASSAGEM) - </t>
    </r>
    <r>
      <rPr>
        <sz val="11"/>
        <rFont val="Calibri"/>
        <family val="2"/>
        <scheme val="minor"/>
      </rPr>
      <t>Descrição: contratação de serviço especializado</t>
    </r>
    <r>
      <rPr>
        <b/>
        <sz val="11"/>
        <rFont val="Calibri"/>
        <family val="2"/>
        <scheme val="minor"/>
      </rPr>
      <t xml:space="preserve"> </t>
    </r>
    <r>
      <rPr>
        <sz val="11"/>
        <rFont val="Calibri"/>
        <family val="2"/>
        <scheme val="minor"/>
      </rPr>
      <t>de edição de vídeo para decupagem e finalização do material captado pelas câmeras que serão disponibilizados na redes sociais no perfil do projeto. Todos os materiais serão tratados de maneira independente, configurando assim 11 serviços distintos. Carga Horária: 11 edições do evento em Sobradinho I</t>
    </r>
  </si>
  <si>
    <t>BRÁULIO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</si>
</sst>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164" formatCode="&quot;R$&quot;\ #,##0.00"/>
  </numFmts>
  <fonts count="1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30"/>
      <color rgb="FF000000"/>
      <name val="Calibri"/>
      <family val="2"/>
    </font>
    <font>
      <sz val="30"/>
      <name val="Calibri"/>
      <family val="2"/>
    </font>
    <font>
      <b/>
      <sz val="14"/>
      <color rgb="FFFFFFFF"/>
      <name val="Calibri"/>
      <family val="2"/>
    </font>
    <font>
      <sz val="12"/>
      <name val="Calibri"/>
      <family val="2"/>
    </font>
    <font>
      <b/>
      <sz val="12"/>
      <color rgb="FFFFFFFF"/>
      <name val="Calibri"/>
      <family val="2"/>
    </font>
    <font>
      <sz val="11"/>
      <name val="Calibri"/>
      <family val="2"/>
      <scheme val="minor"/>
    </font>
    <font>
      <sz val="11"/>
      <color rgb="FF000000"/>
      <name val="Calibri"/>
      <family val="2"/>
      <scheme val="minor"/>
    </font>
    <font>
      <b/>
      <sz val="11"/>
      <name val="Calibri"/>
      <family val="2"/>
      <scheme val="minor"/>
    </font>
    <font>
      <b/>
      <sz val="11"/>
      <color rgb="FF000000"/>
      <name val="Calibri"/>
      <family val="2"/>
      <scheme val="minor"/>
    </font>
    <font>
      <sz val="8"/>
      <name val="Calibri"/>
      <family val="2"/>
      <scheme val="minor"/>
    </font>
    <font>
      <sz val="11"/>
      <color rgb="FF00B0F0"/>
      <name val="Calibri"/>
      <family val="2"/>
      <scheme val="minor"/>
    </font>
    <font>
      <sz val="11"/>
      <color rgb="FFFF0000"/>
      <name val="Calibri"/>
      <family val="2"/>
      <scheme val="minor"/>
    </font>
    <font>
      <b/>
      <u/>
      <sz val="11"/>
      <name val="Calibri"/>
      <family val="2"/>
      <scheme val="minor"/>
    </font>
  </fonts>
  <fills count="8">
    <fill>
      <patternFill patternType="none"/>
    </fill>
    <fill>
      <patternFill patternType="gray125"/>
    </fill>
    <fill>
      <patternFill patternType="solid">
        <fgColor rgb="FF7F7F7F"/>
        <bgColor rgb="FF7F7F7F"/>
      </patternFill>
    </fill>
    <fill>
      <patternFill patternType="solid">
        <fgColor rgb="FFFFC000"/>
        <bgColor rgb="FFFFC000"/>
      </patternFill>
    </fill>
    <fill>
      <patternFill patternType="solid">
        <fgColor theme="0"/>
        <bgColor indexed="64"/>
      </patternFill>
    </fill>
    <fill>
      <patternFill patternType="solid">
        <fgColor theme="0"/>
        <bgColor rgb="FFFFC000"/>
      </patternFill>
    </fill>
    <fill>
      <patternFill patternType="solid">
        <fgColor theme="0" tint="-0.499984740745262"/>
        <bgColor rgb="FF7F7F7F"/>
      </patternFill>
    </fill>
    <fill>
      <patternFill patternType="solid">
        <fgColor rgb="FFBFBFBF"/>
        <bgColor rgb="FFBFBFBF"/>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bottom style="thin">
        <color rgb="FF000000"/>
      </bottom>
      <diagonal/>
    </border>
  </borders>
  <cellStyleXfs count="4">
    <xf numFmtId="0" fontId="0"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54">
    <xf numFmtId="0" fontId="0" fillId="0" borderId="0" xfId="0"/>
    <xf numFmtId="0" fontId="8" fillId="2"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0" fillId="4" borderId="1" xfId="0" applyFill="1" applyBorder="1" applyAlignment="1">
      <alignment horizontal="justify" vertical="center" wrapText="1"/>
    </xf>
    <xf numFmtId="0" fontId="0" fillId="4" borderId="1" xfId="0" applyFill="1" applyBorder="1" applyAlignment="1">
      <alignment horizontal="center" vertical="center" wrapText="1"/>
    </xf>
    <xf numFmtId="44" fontId="10" fillId="4" borderId="1" xfId="1" applyFont="1" applyFill="1" applyBorder="1" applyAlignment="1">
      <alignment horizontal="right" vertical="distributed"/>
    </xf>
    <xf numFmtId="0" fontId="9" fillId="5" borderId="5" xfId="0" applyFont="1" applyFill="1" applyBorder="1" applyAlignment="1">
      <alignment horizontal="center" vertical="distributed" wrapText="1"/>
    </xf>
    <xf numFmtId="0" fontId="9" fillId="5" borderId="1" xfId="0" applyFont="1" applyFill="1" applyBorder="1" applyAlignment="1">
      <alignment horizontal="center" vertical="distributed" wrapText="1"/>
    </xf>
    <xf numFmtId="0" fontId="9" fillId="4" borderId="1" xfId="0" applyFont="1" applyFill="1" applyBorder="1" applyAlignment="1">
      <alignment horizontal="center" vertical="distributed" wrapText="1"/>
    </xf>
    <xf numFmtId="0" fontId="9" fillId="4" borderId="1" xfId="0" applyFont="1" applyFill="1" applyBorder="1" applyAlignment="1" applyProtection="1">
      <alignment horizontal="center" vertical="center" wrapText="1"/>
      <protection locked="0"/>
    </xf>
    <xf numFmtId="164" fontId="9" fillId="4"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164" fontId="11" fillId="7" borderId="1" xfId="0" applyNumberFormat="1" applyFont="1" applyFill="1" applyBorder="1" applyAlignment="1">
      <alignment horizontal="center" vertical="center" wrapText="1"/>
    </xf>
    <xf numFmtId="0" fontId="11" fillId="5" borderId="1" xfId="0" applyFont="1" applyFill="1" applyBorder="1" applyAlignment="1">
      <alignment horizontal="left" vertical="center" wrapText="1"/>
    </xf>
    <xf numFmtId="0" fontId="10" fillId="4" borderId="1" xfId="0" applyFont="1" applyFill="1" applyBorder="1" applyAlignment="1">
      <alignment horizontal="center" vertical="center" wrapText="1"/>
    </xf>
    <xf numFmtId="44" fontId="9" fillId="4" borderId="1" xfId="1" applyFont="1" applyFill="1" applyBorder="1" applyAlignment="1">
      <alignment horizontal="right" vertical="distributed"/>
    </xf>
    <xf numFmtId="0" fontId="14" fillId="0" borderId="0" xfId="0" applyFont="1"/>
    <xf numFmtId="0" fontId="9" fillId="5" borderId="6" xfId="0" applyFont="1" applyFill="1" applyBorder="1" applyAlignment="1">
      <alignment horizontal="center" vertical="distributed" wrapText="1"/>
    </xf>
    <xf numFmtId="0" fontId="0" fillId="4" borderId="7" xfId="0" applyFill="1" applyBorder="1" applyAlignment="1">
      <alignment horizontal="center" vertical="center" wrapText="1"/>
    </xf>
    <xf numFmtId="44" fontId="10" fillId="4" borderId="7" xfId="1" applyFont="1" applyFill="1" applyBorder="1" applyAlignment="1">
      <alignment horizontal="right" vertical="distributed"/>
    </xf>
    <xf numFmtId="0" fontId="9" fillId="0" borderId="1" xfId="0" applyFont="1" applyBorder="1" applyAlignment="1">
      <alignment horizontal="center" vertical="center" wrapText="1"/>
    </xf>
    <xf numFmtId="0" fontId="8" fillId="2" borderId="1" xfId="0" applyFont="1" applyFill="1" applyBorder="1" applyAlignment="1">
      <alignment horizontal="center" vertical="top" wrapText="1"/>
    </xf>
    <xf numFmtId="0" fontId="9" fillId="4" borderId="1" xfId="0" applyFont="1" applyFill="1" applyBorder="1" applyAlignment="1">
      <alignment horizontal="justify" vertical="top" wrapText="1"/>
    </xf>
    <xf numFmtId="0" fontId="9" fillId="0" borderId="1" xfId="0" applyFont="1" applyBorder="1" applyAlignment="1">
      <alignment vertical="top" wrapText="1"/>
    </xf>
    <xf numFmtId="0" fontId="11" fillId="4" borderId="1" xfId="0" applyFont="1" applyFill="1" applyBorder="1" applyAlignment="1">
      <alignment horizontal="justify" vertical="top" wrapText="1"/>
    </xf>
    <xf numFmtId="0" fontId="3" fillId="4" borderId="1" xfId="0" applyFont="1" applyFill="1" applyBorder="1" applyAlignment="1">
      <alignment horizontal="justify" vertical="top" wrapText="1"/>
    </xf>
    <xf numFmtId="0" fontId="0" fillId="0" borderId="0" xfId="0" applyAlignment="1">
      <alignment vertical="top"/>
    </xf>
    <xf numFmtId="0" fontId="10" fillId="4" borderId="11" xfId="0" applyFont="1" applyFill="1" applyBorder="1" applyAlignment="1">
      <alignment horizontal="center" vertical="center" wrapText="1"/>
    </xf>
    <xf numFmtId="0" fontId="11" fillId="4" borderId="1" xfId="0" applyFont="1" applyFill="1" applyBorder="1" applyAlignment="1">
      <alignment horizontal="justify" vertical="center" wrapText="1"/>
    </xf>
    <xf numFmtId="0" fontId="9" fillId="4" borderId="7" xfId="0" applyFont="1" applyFill="1" applyBorder="1" applyAlignment="1">
      <alignment horizontal="justify" vertical="top" wrapText="1"/>
    </xf>
    <xf numFmtId="0" fontId="9" fillId="4" borderId="1" xfId="0" applyFont="1" applyFill="1" applyBorder="1" applyAlignment="1">
      <alignment horizontal="justify" vertical="center" wrapText="1"/>
    </xf>
    <xf numFmtId="0" fontId="15" fillId="0" borderId="0" xfId="0" applyFont="1" applyAlignment="1">
      <alignment horizontal="left" vertical="center" wrapText="1"/>
    </xf>
    <xf numFmtId="164" fontId="2" fillId="2" borderId="2" xfId="0" applyNumberFormat="1" applyFont="1" applyFill="1" applyBorder="1" applyAlignment="1">
      <alignment horizontal="right" vertical="center" wrapText="1"/>
    </xf>
    <xf numFmtId="164" fontId="2" fillId="2" borderId="3" xfId="0" applyNumberFormat="1" applyFont="1" applyFill="1" applyBorder="1" applyAlignment="1">
      <alignment horizontal="right" vertical="center" wrapText="1"/>
    </xf>
    <xf numFmtId="164" fontId="2" fillId="2" borderId="4" xfId="0" applyNumberFormat="1" applyFont="1" applyFill="1" applyBorder="1" applyAlignment="1">
      <alignment horizontal="right" vertical="center" wrapText="1"/>
    </xf>
    <xf numFmtId="0" fontId="4" fillId="0" borderId="1" xfId="0" applyFont="1" applyBorder="1" applyAlignment="1">
      <alignment horizontal="center" vertical="center" wrapText="1"/>
    </xf>
    <xf numFmtId="0" fontId="5" fillId="0" borderId="1" xfId="0" applyFont="1" applyBorder="1"/>
    <xf numFmtId="0" fontId="6" fillId="2" borderId="1" xfId="0" applyFont="1" applyFill="1" applyBorder="1" applyAlignment="1">
      <alignment horizontal="center" vertical="center" wrapText="1"/>
    </xf>
    <xf numFmtId="0" fontId="7" fillId="0" borderId="1" xfId="0" applyFont="1" applyBorder="1"/>
    <xf numFmtId="0" fontId="12" fillId="3" borderId="1" xfId="0" applyFont="1" applyFill="1" applyBorder="1" applyAlignment="1">
      <alignment horizontal="left" vertical="center" wrapText="1"/>
    </xf>
    <xf numFmtId="0" fontId="9" fillId="0" borderId="1" xfId="0" applyFont="1" applyBorder="1"/>
    <xf numFmtId="0" fontId="11" fillId="3" borderId="8" xfId="0" applyFont="1" applyFill="1" applyBorder="1" applyAlignment="1">
      <alignment horizontal="left" vertical="center" wrapText="1"/>
    </xf>
    <xf numFmtId="0" fontId="11" fillId="3" borderId="9" xfId="0" applyFont="1" applyFill="1" applyBorder="1" applyAlignment="1">
      <alignment horizontal="left" vertical="center" wrapText="1"/>
    </xf>
    <xf numFmtId="0" fontId="11" fillId="3" borderId="10" xfId="0" applyFont="1" applyFill="1" applyBorder="1" applyAlignment="1">
      <alignment horizontal="left" vertical="center" wrapText="1"/>
    </xf>
    <xf numFmtId="0" fontId="11" fillId="3" borderId="1" xfId="0" applyFont="1" applyFill="1" applyBorder="1" applyAlignment="1">
      <alignment horizontal="left" wrapText="1"/>
    </xf>
    <xf numFmtId="0" fontId="9" fillId="0" borderId="1" xfId="0" applyFont="1" applyBorder="1" applyAlignment="1">
      <alignment wrapText="1"/>
    </xf>
    <xf numFmtId="164" fontId="2" fillId="6" borderId="2" xfId="0" quotePrefix="1" applyNumberFormat="1" applyFont="1" applyFill="1" applyBorder="1" applyAlignment="1">
      <alignment horizontal="right" vertical="center" wrapText="1"/>
    </xf>
    <xf numFmtId="164" fontId="2" fillId="6" borderId="3" xfId="0" applyNumberFormat="1" applyFont="1" applyFill="1" applyBorder="1" applyAlignment="1">
      <alignment horizontal="right" vertical="center" wrapText="1"/>
    </xf>
    <xf numFmtId="164" fontId="2" fillId="6" borderId="4" xfId="0" applyNumberFormat="1" applyFont="1" applyFill="1" applyBorder="1" applyAlignment="1">
      <alignment horizontal="right" vertical="center" wrapText="1"/>
    </xf>
    <xf numFmtId="0" fontId="11" fillId="3" borderId="1" xfId="0" applyFont="1" applyFill="1" applyBorder="1" applyAlignment="1">
      <alignment horizontal="left" vertical="center" wrapText="1"/>
    </xf>
    <xf numFmtId="164" fontId="2" fillId="6" borderId="2" xfId="0" applyNumberFormat="1" applyFont="1" applyFill="1" applyBorder="1" applyAlignment="1">
      <alignment horizontal="right" vertical="center" wrapText="1"/>
    </xf>
    <xf numFmtId="0" fontId="12" fillId="7" borderId="1" xfId="0" applyFont="1" applyFill="1" applyBorder="1" applyAlignment="1">
      <alignment horizontal="right" vertical="center" wrapText="1"/>
    </xf>
    <xf numFmtId="0" fontId="0" fillId="4" borderId="0" xfId="0" applyFill="1"/>
    <xf numFmtId="0" fontId="15" fillId="4" borderId="0" xfId="0" applyFont="1" applyFill="1" applyAlignment="1">
      <alignment horizontal="left" vertical="center" wrapText="1"/>
    </xf>
  </cellXfs>
  <cellStyles count="4">
    <cellStyle name="Moeda" xfId="1" builtinId="4"/>
    <cellStyle name="Moeda 2" xfId="2" xr:uid="{00000000-0005-0000-0000-000001000000}"/>
    <cellStyle name="Moeda 3" xfId="3" xr:uid="{00000000-0005-0000-0000-000002000000}"/>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9"/>
  <sheetViews>
    <sheetView tabSelected="1" topLeftCell="A4" zoomScaleNormal="100" workbookViewId="0">
      <selection activeCell="H17" sqref="H17:H46"/>
    </sheetView>
  </sheetViews>
  <sheetFormatPr defaultRowHeight="15" x14ac:dyDescent="0.25"/>
  <cols>
    <col min="1" max="1" width="5.7109375" customWidth="1"/>
    <col min="2" max="2" width="66.7109375" style="26" customWidth="1"/>
    <col min="3" max="3" width="27.7109375" customWidth="1"/>
    <col min="4" max="4" width="26.140625" customWidth="1"/>
    <col min="5" max="5" width="13.5703125" customWidth="1"/>
    <col min="6" max="6" width="15.7109375" customWidth="1"/>
    <col min="7" max="7" width="14.42578125" bestFit="1" customWidth="1"/>
    <col min="8" max="8" width="33.42578125" customWidth="1"/>
  </cols>
  <sheetData>
    <row r="1" spans="1:8" ht="39" x14ac:dyDescent="0.6">
      <c r="A1" s="35" t="s">
        <v>106</v>
      </c>
      <c r="B1" s="36"/>
      <c r="C1" s="36"/>
      <c r="D1" s="36"/>
      <c r="E1" s="36"/>
      <c r="F1" s="36"/>
      <c r="G1" s="36"/>
    </row>
    <row r="2" spans="1:8" ht="20.100000000000001" customHeight="1" x14ac:dyDescent="0.25">
      <c r="A2" s="37" t="s">
        <v>0</v>
      </c>
      <c r="B2" s="38"/>
      <c r="C2" s="38"/>
      <c r="D2" s="38"/>
      <c r="E2" s="38"/>
      <c r="F2" s="38"/>
      <c r="G2" s="38"/>
    </row>
    <row r="3" spans="1:8" ht="63" x14ac:dyDescent="0.25">
      <c r="A3" s="1" t="s">
        <v>1</v>
      </c>
      <c r="B3" s="21" t="s">
        <v>29</v>
      </c>
      <c r="C3" s="1" t="s">
        <v>70</v>
      </c>
      <c r="D3" s="1" t="s">
        <v>2</v>
      </c>
      <c r="E3" s="1" t="s">
        <v>27</v>
      </c>
      <c r="F3" s="1" t="s">
        <v>3</v>
      </c>
      <c r="G3" s="1" t="s">
        <v>4</v>
      </c>
    </row>
    <row r="4" spans="1:8" x14ac:dyDescent="0.25">
      <c r="A4" s="39" t="s">
        <v>75</v>
      </c>
      <c r="B4" s="40"/>
      <c r="C4" s="40"/>
      <c r="D4" s="40"/>
      <c r="E4" s="40"/>
      <c r="F4" s="40"/>
      <c r="G4" s="40"/>
    </row>
    <row r="5" spans="1:8" ht="105" x14ac:dyDescent="0.25">
      <c r="A5" s="2" t="s">
        <v>5</v>
      </c>
      <c r="B5" s="22" t="s">
        <v>148</v>
      </c>
      <c r="C5" s="27" t="s">
        <v>111</v>
      </c>
      <c r="D5" s="2" t="s">
        <v>85</v>
      </c>
      <c r="E5" s="2">
        <v>10</v>
      </c>
      <c r="F5" s="15">
        <v>4700</v>
      </c>
      <c r="G5" s="10">
        <f t="shared" ref="G5:G6" si="0">(E5*F5)</f>
        <v>47000</v>
      </c>
      <c r="H5" s="52"/>
    </row>
    <row r="6" spans="1:8" ht="90" x14ac:dyDescent="0.25">
      <c r="A6" s="2" t="s">
        <v>7</v>
      </c>
      <c r="B6" s="22" t="s">
        <v>149</v>
      </c>
      <c r="C6" s="27" t="s">
        <v>112</v>
      </c>
      <c r="D6" s="2" t="s">
        <v>85</v>
      </c>
      <c r="E6" s="2">
        <v>10</v>
      </c>
      <c r="F6" s="15">
        <v>4000</v>
      </c>
      <c r="G6" s="10">
        <f t="shared" si="0"/>
        <v>40000</v>
      </c>
      <c r="H6" s="52"/>
    </row>
    <row r="7" spans="1:8" x14ac:dyDescent="0.25">
      <c r="A7" s="32" t="s">
        <v>11</v>
      </c>
      <c r="B7" s="33"/>
      <c r="C7" s="33"/>
      <c r="D7" s="33"/>
      <c r="E7" s="33"/>
      <c r="F7" s="34"/>
      <c r="G7" s="11">
        <f>SUM(G5:G6)</f>
        <v>87000</v>
      </c>
    </row>
    <row r="8" spans="1:8" x14ac:dyDescent="0.25">
      <c r="A8" s="41" t="s">
        <v>73</v>
      </c>
      <c r="B8" s="42"/>
      <c r="C8" s="42"/>
      <c r="D8" s="42"/>
      <c r="E8" s="42"/>
      <c r="F8" s="42"/>
      <c r="G8" s="43"/>
    </row>
    <row r="9" spans="1:8" ht="195" x14ac:dyDescent="0.25">
      <c r="A9" s="17" t="s">
        <v>12</v>
      </c>
      <c r="B9" s="28" t="s">
        <v>151</v>
      </c>
      <c r="C9" s="27" t="s">
        <v>107</v>
      </c>
      <c r="D9" s="18" t="s">
        <v>92</v>
      </c>
      <c r="E9" s="18">
        <v>33</v>
      </c>
      <c r="F9" s="19">
        <v>1500</v>
      </c>
      <c r="G9" s="10">
        <f>(E9*F9)</f>
        <v>49500</v>
      </c>
    </row>
    <row r="10" spans="1:8" ht="60" x14ac:dyDescent="0.25">
      <c r="A10" s="17" t="s">
        <v>13</v>
      </c>
      <c r="B10" s="29" t="s">
        <v>152</v>
      </c>
      <c r="C10" s="14" t="s">
        <v>113</v>
      </c>
      <c r="D10" s="18" t="s">
        <v>92</v>
      </c>
      <c r="E10" s="4">
        <v>61</v>
      </c>
      <c r="F10" s="5">
        <v>900</v>
      </c>
      <c r="G10" s="10">
        <f t="shared" ref="G10" si="1">(E10*F10)</f>
        <v>54900</v>
      </c>
      <c r="H10" s="31"/>
    </row>
    <row r="11" spans="1:8" x14ac:dyDescent="0.25">
      <c r="A11" s="32" t="s">
        <v>11</v>
      </c>
      <c r="B11" s="33"/>
      <c r="C11" s="33"/>
      <c r="D11" s="33"/>
      <c r="E11" s="33"/>
      <c r="F11" s="34"/>
      <c r="G11" s="11">
        <f>SUM(G9:G10)</f>
        <v>104400</v>
      </c>
    </row>
    <row r="12" spans="1:8" x14ac:dyDescent="0.25">
      <c r="A12" s="44" t="s">
        <v>74</v>
      </c>
      <c r="B12" s="45"/>
      <c r="C12" s="45"/>
      <c r="D12" s="45"/>
      <c r="E12" s="45"/>
      <c r="F12" s="45"/>
      <c r="G12" s="45"/>
    </row>
    <row r="13" spans="1:8" ht="60" x14ac:dyDescent="0.25">
      <c r="A13" s="7" t="s">
        <v>17</v>
      </c>
      <c r="B13" s="23" t="s">
        <v>114</v>
      </c>
      <c r="C13" s="14" t="s">
        <v>108</v>
      </c>
      <c r="D13" s="4" t="s">
        <v>93</v>
      </c>
      <c r="E13" s="4">
        <v>11</v>
      </c>
      <c r="F13" s="5">
        <v>1850</v>
      </c>
      <c r="G13" s="10">
        <f t="shared" ref="G13:G26" si="2">(E13*F13)</f>
        <v>20350</v>
      </c>
      <c r="H13" s="31"/>
    </row>
    <row r="14" spans="1:8" ht="90" x14ac:dyDescent="0.25">
      <c r="A14" s="7" t="s">
        <v>18</v>
      </c>
      <c r="B14" s="23" t="s">
        <v>153</v>
      </c>
      <c r="C14" s="14" t="s">
        <v>154</v>
      </c>
      <c r="D14" s="4" t="s">
        <v>94</v>
      </c>
      <c r="E14" s="4">
        <v>33</v>
      </c>
      <c r="F14" s="5">
        <v>2100</v>
      </c>
      <c r="G14" s="10">
        <f t="shared" si="2"/>
        <v>69300</v>
      </c>
      <c r="H14" s="53"/>
    </row>
    <row r="15" spans="1:8" ht="120" x14ac:dyDescent="0.25">
      <c r="A15" s="7" t="s">
        <v>19</v>
      </c>
      <c r="B15" s="28" t="s">
        <v>160</v>
      </c>
      <c r="C15" s="14" t="s">
        <v>130</v>
      </c>
      <c r="D15" s="2" t="s">
        <v>93</v>
      </c>
      <c r="E15" s="2">
        <v>55</v>
      </c>
      <c r="F15" s="15">
        <v>500</v>
      </c>
      <c r="G15" s="10">
        <f t="shared" si="2"/>
        <v>27500</v>
      </c>
    </row>
    <row r="16" spans="1:8" ht="105" x14ac:dyDescent="0.25">
      <c r="A16" s="7" t="s">
        <v>20</v>
      </c>
      <c r="B16" s="28" t="s">
        <v>129</v>
      </c>
      <c r="C16" s="20" t="s">
        <v>128</v>
      </c>
      <c r="D16" s="4" t="s">
        <v>93</v>
      </c>
      <c r="E16" s="4">
        <v>22</v>
      </c>
      <c r="F16" s="5">
        <v>700</v>
      </c>
      <c r="G16" s="10">
        <f t="shared" si="2"/>
        <v>15400</v>
      </c>
    </row>
    <row r="17" spans="1:8" ht="75" x14ac:dyDescent="0.25">
      <c r="A17" s="7" t="s">
        <v>21</v>
      </c>
      <c r="B17" s="23" t="s">
        <v>150</v>
      </c>
      <c r="C17" s="14" t="s">
        <v>109</v>
      </c>
      <c r="D17" s="4" t="s">
        <v>95</v>
      </c>
      <c r="E17" s="4">
        <v>22</v>
      </c>
      <c r="F17" s="5">
        <v>4500</v>
      </c>
      <c r="G17" s="10">
        <f t="shared" si="2"/>
        <v>99000</v>
      </c>
      <c r="H17" s="52"/>
    </row>
    <row r="18" spans="1:8" ht="105" x14ac:dyDescent="0.25">
      <c r="A18" s="7" t="s">
        <v>53</v>
      </c>
      <c r="B18" s="23" t="s">
        <v>115</v>
      </c>
      <c r="C18" s="14" t="s">
        <v>110</v>
      </c>
      <c r="D18" s="4" t="s">
        <v>95</v>
      </c>
      <c r="E18" s="4">
        <v>33</v>
      </c>
      <c r="F18" s="5">
        <v>2700</v>
      </c>
      <c r="G18" s="10">
        <f t="shared" si="2"/>
        <v>89100</v>
      </c>
      <c r="H18" s="53"/>
    </row>
    <row r="19" spans="1:8" ht="75" x14ac:dyDescent="0.25">
      <c r="A19" s="7" t="s">
        <v>54</v>
      </c>
      <c r="B19" s="28" t="s">
        <v>126</v>
      </c>
      <c r="C19" s="14" t="s">
        <v>125</v>
      </c>
      <c r="D19" s="4" t="s">
        <v>93</v>
      </c>
      <c r="E19" s="4">
        <v>33</v>
      </c>
      <c r="F19" s="5">
        <v>1400</v>
      </c>
      <c r="G19" s="10">
        <f t="shared" si="2"/>
        <v>46200</v>
      </c>
      <c r="H19" s="52"/>
    </row>
    <row r="20" spans="1:8" ht="90" x14ac:dyDescent="0.25">
      <c r="A20" s="7" t="s">
        <v>55</v>
      </c>
      <c r="B20" s="28" t="s">
        <v>127</v>
      </c>
      <c r="C20" s="14" t="s">
        <v>125</v>
      </c>
      <c r="D20" s="4" t="s">
        <v>93</v>
      </c>
      <c r="E20" s="4">
        <v>22</v>
      </c>
      <c r="F20" s="5">
        <v>1000</v>
      </c>
      <c r="G20" s="10">
        <f t="shared" si="2"/>
        <v>22000</v>
      </c>
      <c r="H20" s="52"/>
    </row>
    <row r="21" spans="1:8" ht="72" customHeight="1" x14ac:dyDescent="0.25">
      <c r="A21" s="7" t="s">
        <v>56</v>
      </c>
      <c r="B21" s="23" t="s">
        <v>118</v>
      </c>
      <c r="C21" s="14" t="s">
        <v>97</v>
      </c>
      <c r="D21" s="4" t="s">
        <v>93</v>
      </c>
      <c r="E21" s="4">
        <v>66</v>
      </c>
      <c r="F21" s="5">
        <v>190</v>
      </c>
      <c r="G21" s="10">
        <f t="shared" si="2"/>
        <v>12540</v>
      </c>
      <c r="H21" s="52"/>
    </row>
    <row r="22" spans="1:8" ht="67.5" customHeight="1" x14ac:dyDescent="0.25">
      <c r="A22" s="7" t="s">
        <v>57</v>
      </c>
      <c r="B22" s="23" t="s">
        <v>120</v>
      </c>
      <c r="C22" s="14" t="s">
        <v>119</v>
      </c>
      <c r="D22" s="4" t="s">
        <v>93</v>
      </c>
      <c r="E22" s="4">
        <v>33</v>
      </c>
      <c r="F22" s="5">
        <v>200</v>
      </c>
      <c r="G22" s="10">
        <f t="shared" si="2"/>
        <v>6600</v>
      </c>
      <c r="H22" s="52"/>
    </row>
    <row r="23" spans="1:8" ht="90" x14ac:dyDescent="0.25">
      <c r="A23" s="7" t="s">
        <v>58</v>
      </c>
      <c r="B23" s="30" t="s">
        <v>124</v>
      </c>
      <c r="C23" s="20" t="s">
        <v>159</v>
      </c>
      <c r="D23" s="4" t="s">
        <v>90</v>
      </c>
      <c r="E23" s="4">
        <v>168</v>
      </c>
      <c r="F23" s="5">
        <v>130</v>
      </c>
      <c r="G23" s="10">
        <f t="shared" si="2"/>
        <v>21840</v>
      </c>
      <c r="H23" s="53"/>
    </row>
    <row r="24" spans="1:8" ht="75" x14ac:dyDescent="0.25">
      <c r="A24" s="7" t="s">
        <v>59</v>
      </c>
      <c r="B24" s="23" t="s">
        <v>122</v>
      </c>
      <c r="C24" s="14" t="s">
        <v>121</v>
      </c>
      <c r="D24" s="4" t="s">
        <v>87</v>
      </c>
      <c r="E24" s="4">
        <v>396</v>
      </c>
      <c r="F24" s="5">
        <v>240</v>
      </c>
      <c r="G24" s="10">
        <f t="shared" si="2"/>
        <v>95040</v>
      </c>
      <c r="H24" s="52"/>
    </row>
    <row r="25" spans="1:8" ht="80.25" customHeight="1" x14ac:dyDescent="0.25">
      <c r="A25" s="7" t="s">
        <v>60</v>
      </c>
      <c r="B25" s="25" t="s">
        <v>123</v>
      </c>
      <c r="C25" s="2" t="s">
        <v>98</v>
      </c>
      <c r="D25" s="4" t="s">
        <v>86</v>
      </c>
      <c r="E25" s="4">
        <v>1</v>
      </c>
      <c r="F25" s="5">
        <v>15510</v>
      </c>
      <c r="G25" s="10">
        <f t="shared" si="2"/>
        <v>15510</v>
      </c>
      <c r="H25" s="53"/>
    </row>
    <row r="26" spans="1:8" ht="73.5" customHeight="1" x14ac:dyDescent="0.25">
      <c r="A26" s="7" t="s">
        <v>61</v>
      </c>
      <c r="B26" s="24" t="s">
        <v>116</v>
      </c>
      <c r="C26" s="20" t="s">
        <v>117</v>
      </c>
      <c r="D26" s="4" t="s">
        <v>88</v>
      </c>
      <c r="E26" s="4">
        <v>3</v>
      </c>
      <c r="F26" s="5">
        <v>1500</v>
      </c>
      <c r="G26" s="10">
        <f t="shared" si="2"/>
        <v>4500</v>
      </c>
      <c r="H26" s="52"/>
    </row>
    <row r="27" spans="1:8" x14ac:dyDescent="0.25">
      <c r="A27" s="46" t="s">
        <v>99</v>
      </c>
      <c r="B27" s="47"/>
      <c r="C27" s="47"/>
      <c r="D27" s="47"/>
      <c r="E27" s="47"/>
      <c r="F27" s="48"/>
      <c r="G27" s="11">
        <f>SUM(G13:G26)</f>
        <v>544880</v>
      </c>
      <c r="H27" s="52"/>
    </row>
    <row r="28" spans="1:8" x14ac:dyDescent="0.25">
      <c r="A28" s="49" t="s">
        <v>76</v>
      </c>
      <c r="B28" s="45"/>
      <c r="C28" s="45"/>
      <c r="D28" s="45"/>
      <c r="E28" s="45"/>
      <c r="F28" s="45"/>
      <c r="G28" s="45"/>
      <c r="H28" s="52"/>
    </row>
    <row r="29" spans="1:8" ht="75" x14ac:dyDescent="0.25">
      <c r="A29" s="8" t="s">
        <v>22</v>
      </c>
      <c r="B29" s="30" t="s">
        <v>132</v>
      </c>
      <c r="C29" s="14" t="s">
        <v>131</v>
      </c>
      <c r="D29" s="4" t="s">
        <v>93</v>
      </c>
      <c r="E29" s="4">
        <v>33</v>
      </c>
      <c r="F29" s="5">
        <v>550</v>
      </c>
      <c r="G29" s="10">
        <f t="shared" ref="G29:G36" si="3">(E29*F29)</f>
        <v>18150</v>
      </c>
      <c r="H29" s="52"/>
    </row>
    <row r="30" spans="1:8" ht="75" x14ac:dyDescent="0.25">
      <c r="A30" s="8" t="s">
        <v>23</v>
      </c>
      <c r="B30" s="28" t="s">
        <v>134</v>
      </c>
      <c r="C30" s="14" t="s">
        <v>133</v>
      </c>
      <c r="D30" s="4" t="s">
        <v>93</v>
      </c>
      <c r="E30" s="4">
        <v>33</v>
      </c>
      <c r="F30" s="5">
        <v>300</v>
      </c>
      <c r="G30" s="10">
        <f t="shared" si="3"/>
        <v>9900</v>
      </c>
      <c r="H30" s="52"/>
    </row>
    <row r="31" spans="1:8" ht="75" x14ac:dyDescent="0.25">
      <c r="A31" s="8" t="s">
        <v>24</v>
      </c>
      <c r="B31" s="28" t="s">
        <v>135</v>
      </c>
      <c r="C31" s="14" t="s">
        <v>105</v>
      </c>
      <c r="D31" s="4" t="s">
        <v>93</v>
      </c>
      <c r="E31" s="4">
        <v>33</v>
      </c>
      <c r="F31" s="5">
        <v>300</v>
      </c>
      <c r="G31" s="10">
        <f t="shared" si="3"/>
        <v>9900</v>
      </c>
      <c r="H31" s="52"/>
    </row>
    <row r="32" spans="1:8" ht="90" x14ac:dyDescent="0.25">
      <c r="A32" s="8" t="s">
        <v>25</v>
      </c>
      <c r="B32" s="28" t="s">
        <v>145</v>
      </c>
      <c r="C32" s="2" t="s">
        <v>144</v>
      </c>
      <c r="D32" s="2" t="s">
        <v>93</v>
      </c>
      <c r="E32" s="2">
        <v>33</v>
      </c>
      <c r="F32" s="15">
        <v>600</v>
      </c>
      <c r="G32" s="10">
        <f t="shared" si="3"/>
        <v>19800</v>
      </c>
      <c r="H32" s="52"/>
    </row>
    <row r="33" spans="1:8" ht="105" x14ac:dyDescent="0.25">
      <c r="A33" s="8" t="s">
        <v>26</v>
      </c>
      <c r="B33" s="28" t="s">
        <v>163</v>
      </c>
      <c r="C33" s="2" t="s">
        <v>143</v>
      </c>
      <c r="D33" s="4" t="s">
        <v>88</v>
      </c>
      <c r="E33" s="4">
        <v>11</v>
      </c>
      <c r="F33" s="5">
        <v>4000</v>
      </c>
      <c r="G33" s="10">
        <f t="shared" si="3"/>
        <v>44000</v>
      </c>
      <c r="H33" s="53"/>
    </row>
    <row r="34" spans="1:8" ht="64.5" customHeight="1" x14ac:dyDescent="0.25">
      <c r="A34" s="8" t="s">
        <v>63</v>
      </c>
      <c r="B34" s="22" t="s">
        <v>147</v>
      </c>
      <c r="C34" s="14" t="s">
        <v>146</v>
      </c>
      <c r="D34" s="4" t="s">
        <v>93</v>
      </c>
      <c r="E34" s="4">
        <v>33</v>
      </c>
      <c r="F34" s="5">
        <v>850</v>
      </c>
      <c r="G34" s="10">
        <f t="shared" si="3"/>
        <v>28050</v>
      </c>
      <c r="H34" s="52" t="s">
        <v>164</v>
      </c>
    </row>
    <row r="35" spans="1:8" ht="105" x14ac:dyDescent="0.25">
      <c r="A35" s="8" t="s">
        <v>64</v>
      </c>
      <c r="B35" s="24" t="s">
        <v>142</v>
      </c>
      <c r="C35" s="14" t="s">
        <v>155</v>
      </c>
      <c r="D35" s="4" t="s">
        <v>90</v>
      </c>
      <c r="E35" s="4">
        <v>264</v>
      </c>
      <c r="F35" s="5">
        <v>125</v>
      </c>
      <c r="G35" s="10">
        <f t="shared" si="3"/>
        <v>33000</v>
      </c>
      <c r="H35" s="53"/>
    </row>
    <row r="36" spans="1:8" ht="124.5" customHeight="1" x14ac:dyDescent="0.25">
      <c r="A36" s="8" t="s">
        <v>65</v>
      </c>
      <c r="B36" s="24" t="s">
        <v>156</v>
      </c>
      <c r="C36" s="14" t="s">
        <v>96</v>
      </c>
      <c r="D36" s="4" t="s">
        <v>86</v>
      </c>
      <c r="E36" s="4">
        <v>1</v>
      </c>
      <c r="F36" s="5">
        <v>15000</v>
      </c>
      <c r="G36" s="10">
        <f t="shared" si="3"/>
        <v>15000</v>
      </c>
      <c r="H36" s="53"/>
    </row>
    <row r="37" spans="1:8" x14ac:dyDescent="0.25">
      <c r="A37" s="50" t="s">
        <v>11</v>
      </c>
      <c r="B37" s="47"/>
      <c r="C37" s="47"/>
      <c r="D37" s="47"/>
      <c r="E37" s="47"/>
      <c r="F37" s="48"/>
      <c r="G37" s="11">
        <f>SUM(G29:G36)</f>
        <v>177800</v>
      </c>
      <c r="H37" s="52"/>
    </row>
    <row r="38" spans="1:8" x14ac:dyDescent="0.25">
      <c r="A38" s="49" t="s">
        <v>77</v>
      </c>
      <c r="B38" s="45"/>
      <c r="C38" s="45"/>
      <c r="D38" s="45"/>
      <c r="E38" s="45"/>
      <c r="F38" s="45"/>
      <c r="G38" s="45"/>
      <c r="H38" s="52"/>
    </row>
    <row r="39" spans="1:8" ht="154.5" customHeight="1" x14ac:dyDescent="0.25">
      <c r="A39" s="13" t="s">
        <v>78</v>
      </c>
      <c r="B39" s="22" t="s">
        <v>102</v>
      </c>
      <c r="C39" s="2" t="s">
        <v>101</v>
      </c>
      <c r="D39" s="2" t="s">
        <v>89</v>
      </c>
      <c r="E39" s="2">
        <v>9</v>
      </c>
      <c r="F39" s="15">
        <v>1500</v>
      </c>
      <c r="G39" s="10">
        <f t="shared" ref="G39" si="4">(E39*F39)</f>
        <v>13500</v>
      </c>
      <c r="H39" s="52"/>
    </row>
    <row r="40" spans="1:8" ht="60" x14ac:dyDescent="0.25">
      <c r="A40" s="13" t="s">
        <v>79</v>
      </c>
      <c r="B40" s="22" t="s">
        <v>91</v>
      </c>
      <c r="C40" s="2" t="s">
        <v>103</v>
      </c>
      <c r="D40" s="2" t="s">
        <v>89</v>
      </c>
      <c r="E40" s="2">
        <v>9</v>
      </c>
      <c r="F40" s="15">
        <v>1000</v>
      </c>
      <c r="G40" s="10">
        <f t="shared" ref="G40:G44" si="5">(E40*F40)</f>
        <v>9000</v>
      </c>
      <c r="H40" s="52"/>
    </row>
    <row r="41" spans="1:8" ht="75" x14ac:dyDescent="0.25">
      <c r="A41" s="13" t="s">
        <v>80</v>
      </c>
      <c r="B41" s="22" t="s">
        <v>104</v>
      </c>
      <c r="C41" s="2" t="s">
        <v>136</v>
      </c>
      <c r="D41" s="2" t="s">
        <v>89</v>
      </c>
      <c r="E41" s="2">
        <v>9</v>
      </c>
      <c r="F41" s="15">
        <v>2000</v>
      </c>
      <c r="G41" s="10">
        <f t="shared" si="5"/>
        <v>18000</v>
      </c>
      <c r="H41" s="52"/>
    </row>
    <row r="42" spans="1:8" ht="101.25" customHeight="1" x14ac:dyDescent="0.25">
      <c r="A42" s="13" t="s">
        <v>81</v>
      </c>
      <c r="B42" s="28" t="s">
        <v>141</v>
      </c>
      <c r="C42" s="2" t="s">
        <v>140</v>
      </c>
      <c r="D42" s="2" t="s">
        <v>86</v>
      </c>
      <c r="E42" s="2">
        <v>1</v>
      </c>
      <c r="F42" s="15">
        <v>4170</v>
      </c>
      <c r="G42" s="10">
        <f t="shared" si="5"/>
        <v>4170</v>
      </c>
      <c r="H42" s="52"/>
    </row>
    <row r="43" spans="1:8" s="16" customFormat="1" ht="90" x14ac:dyDescent="0.25">
      <c r="A43" s="13" t="s">
        <v>82</v>
      </c>
      <c r="B43" s="22" t="s">
        <v>139</v>
      </c>
      <c r="C43" s="2" t="s">
        <v>138</v>
      </c>
      <c r="D43" s="2" t="s">
        <v>93</v>
      </c>
      <c r="E43" s="2">
        <v>33</v>
      </c>
      <c r="F43" s="15">
        <v>760</v>
      </c>
      <c r="G43" s="10">
        <f t="shared" si="5"/>
        <v>25080</v>
      </c>
      <c r="H43" s="53"/>
    </row>
    <row r="44" spans="1:8" ht="117" customHeight="1" x14ac:dyDescent="0.25">
      <c r="A44" s="13" t="s">
        <v>83</v>
      </c>
      <c r="B44" s="22" t="s">
        <v>161</v>
      </c>
      <c r="C44" s="2" t="s">
        <v>137</v>
      </c>
      <c r="D44" s="2" t="s">
        <v>88</v>
      </c>
      <c r="E44" s="2">
        <v>98</v>
      </c>
      <c r="F44" s="15">
        <v>30</v>
      </c>
      <c r="G44" s="10">
        <f t="shared" si="5"/>
        <v>2940</v>
      </c>
      <c r="H44" s="52"/>
    </row>
    <row r="45" spans="1:8" ht="105" x14ac:dyDescent="0.25">
      <c r="A45" s="13" t="s">
        <v>84</v>
      </c>
      <c r="B45" s="22" t="s">
        <v>158</v>
      </c>
      <c r="C45" s="2" t="s">
        <v>157</v>
      </c>
      <c r="D45" s="2" t="s">
        <v>86</v>
      </c>
      <c r="E45" s="2">
        <v>1</v>
      </c>
      <c r="F45" s="15">
        <v>13230</v>
      </c>
      <c r="G45" s="10">
        <f>(E45*F45)</f>
        <v>13230</v>
      </c>
      <c r="H45" s="53"/>
    </row>
    <row r="46" spans="1:8" x14ac:dyDescent="0.25">
      <c r="A46" s="50" t="s">
        <v>11</v>
      </c>
      <c r="B46" s="47"/>
      <c r="C46" s="47"/>
      <c r="D46" s="47"/>
      <c r="E46" s="47"/>
      <c r="F46" s="48"/>
      <c r="G46" s="11">
        <f>SUM(G39:G45)</f>
        <v>85920</v>
      </c>
      <c r="H46" s="52"/>
    </row>
    <row r="47" spans="1:8" x14ac:dyDescent="0.25">
      <c r="A47" s="51" t="s">
        <v>28</v>
      </c>
      <c r="B47" s="45"/>
      <c r="C47" s="45"/>
      <c r="D47" s="45"/>
      <c r="E47" s="45"/>
      <c r="F47" s="45"/>
      <c r="G47" s="12">
        <f>SUM(G7+G11+G27+G37+G46)</f>
        <v>1000000</v>
      </c>
    </row>
    <row r="49" spans="2:2" x14ac:dyDescent="0.25">
      <c r="B49" s="26" t="s">
        <v>162</v>
      </c>
    </row>
  </sheetData>
  <mergeCells count="13">
    <mergeCell ref="A12:G12"/>
    <mergeCell ref="A27:F27"/>
    <mergeCell ref="A28:G28"/>
    <mergeCell ref="A46:F46"/>
    <mergeCell ref="A47:F47"/>
    <mergeCell ref="A37:F37"/>
    <mergeCell ref="A38:G38"/>
    <mergeCell ref="A11:F11"/>
    <mergeCell ref="A1:G1"/>
    <mergeCell ref="A2:G2"/>
    <mergeCell ref="A4:G4"/>
    <mergeCell ref="A7:F7"/>
    <mergeCell ref="A8:G8"/>
  </mergeCells>
  <phoneticPr fontId="13" type="noConversion"/>
  <pageMargins left="0.25" right="0.25" top="0.75" bottom="0.75" header="0.3" footer="0.3"/>
  <pageSetup paperSize="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67"/>
  <sheetViews>
    <sheetView topLeftCell="A62" workbookViewId="0">
      <selection sqref="A1:G1"/>
    </sheetView>
  </sheetViews>
  <sheetFormatPr defaultRowHeight="15" x14ac:dyDescent="0.25"/>
  <cols>
    <col min="1" max="1" width="5.7109375" customWidth="1"/>
    <col min="2" max="2" width="80.7109375" customWidth="1"/>
    <col min="3" max="3" width="30.7109375" customWidth="1"/>
    <col min="4" max="4" width="14.7109375" customWidth="1"/>
    <col min="5" max="5" width="13.5703125" customWidth="1"/>
    <col min="6" max="6" width="15.7109375" customWidth="1"/>
    <col min="7" max="7" width="16.7109375" customWidth="1"/>
  </cols>
  <sheetData>
    <row r="1" spans="1:7" ht="39" x14ac:dyDescent="0.6">
      <c r="A1" s="35" t="s">
        <v>100</v>
      </c>
      <c r="B1" s="36"/>
      <c r="C1" s="36"/>
      <c r="D1" s="36"/>
      <c r="E1" s="36"/>
      <c r="F1" s="36"/>
      <c r="G1" s="36"/>
    </row>
    <row r="2" spans="1:7" ht="19.5" customHeight="1" x14ac:dyDescent="0.25">
      <c r="A2" s="37" t="s">
        <v>0</v>
      </c>
      <c r="B2" s="38"/>
      <c r="C2" s="38"/>
      <c r="D2" s="38"/>
      <c r="E2" s="38"/>
      <c r="F2" s="38"/>
      <c r="G2" s="38"/>
    </row>
    <row r="3" spans="1:7" ht="31.5" x14ac:dyDescent="0.25">
      <c r="A3" s="1" t="s">
        <v>1</v>
      </c>
      <c r="B3" s="1" t="s">
        <v>29</v>
      </c>
      <c r="C3" s="1" t="s">
        <v>69</v>
      </c>
      <c r="D3" s="1" t="s">
        <v>2</v>
      </c>
      <c r="E3" s="1" t="s">
        <v>27</v>
      </c>
      <c r="F3" s="1" t="s">
        <v>3</v>
      </c>
      <c r="G3" s="1" t="s">
        <v>4</v>
      </c>
    </row>
    <row r="4" spans="1:7" x14ac:dyDescent="0.25">
      <c r="A4" s="39" t="s">
        <v>30</v>
      </c>
      <c r="B4" s="40"/>
      <c r="C4" s="40"/>
      <c r="D4" s="40"/>
      <c r="E4" s="40"/>
      <c r="F4" s="40"/>
      <c r="G4" s="40"/>
    </row>
    <row r="5" spans="1:7" ht="75" x14ac:dyDescent="0.25">
      <c r="A5" s="2" t="s">
        <v>5</v>
      </c>
      <c r="B5" s="3" t="s">
        <v>71</v>
      </c>
      <c r="C5" s="9" t="s">
        <v>72</v>
      </c>
      <c r="D5" s="4" t="s">
        <v>6</v>
      </c>
      <c r="E5" s="4">
        <v>0</v>
      </c>
      <c r="F5" s="5">
        <v>0</v>
      </c>
      <c r="G5" s="10">
        <f>(E5*F5)</f>
        <v>0</v>
      </c>
    </row>
    <row r="6" spans="1:7" ht="75" x14ac:dyDescent="0.25">
      <c r="A6" s="2" t="s">
        <v>7</v>
      </c>
      <c r="B6" s="3" t="s">
        <v>71</v>
      </c>
      <c r="C6" s="9" t="s">
        <v>72</v>
      </c>
      <c r="D6" s="4" t="s">
        <v>6</v>
      </c>
      <c r="E6" s="4">
        <v>0</v>
      </c>
      <c r="F6" s="5">
        <v>0</v>
      </c>
      <c r="G6" s="10">
        <f t="shared" ref="G6:G19" si="0">(E6*F6)</f>
        <v>0</v>
      </c>
    </row>
    <row r="7" spans="1:7" ht="75" x14ac:dyDescent="0.25">
      <c r="A7" s="2" t="s">
        <v>8</v>
      </c>
      <c r="B7" s="3" t="s">
        <v>71</v>
      </c>
      <c r="C7" s="9" t="s">
        <v>72</v>
      </c>
      <c r="D7" s="4" t="s">
        <v>6</v>
      </c>
      <c r="E7" s="4">
        <v>0</v>
      </c>
      <c r="F7" s="5">
        <v>0</v>
      </c>
      <c r="G7" s="10">
        <f t="shared" si="0"/>
        <v>0</v>
      </c>
    </row>
    <row r="8" spans="1:7" ht="75" x14ac:dyDescent="0.25">
      <c r="A8" s="2" t="s">
        <v>9</v>
      </c>
      <c r="B8" s="3" t="s">
        <v>71</v>
      </c>
      <c r="C8" s="9" t="s">
        <v>72</v>
      </c>
      <c r="D8" s="4" t="s">
        <v>6</v>
      </c>
      <c r="E8" s="4">
        <v>0</v>
      </c>
      <c r="F8" s="5">
        <v>0</v>
      </c>
      <c r="G8" s="10">
        <f t="shared" si="0"/>
        <v>0</v>
      </c>
    </row>
    <row r="9" spans="1:7" ht="75" x14ac:dyDescent="0.25">
      <c r="A9" s="2" t="s">
        <v>10</v>
      </c>
      <c r="B9" s="3" t="s">
        <v>71</v>
      </c>
      <c r="C9" s="9" t="s">
        <v>72</v>
      </c>
      <c r="D9" s="4" t="s">
        <v>6</v>
      </c>
      <c r="E9" s="4">
        <v>0</v>
      </c>
      <c r="F9" s="5">
        <v>0</v>
      </c>
      <c r="G9" s="10">
        <f t="shared" si="0"/>
        <v>0</v>
      </c>
    </row>
    <row r="10" spans="1:7" ht="75" x14ac:dyDescent="0.25">
      <c r="A10" s="2" t="s">
        <v>33</v>
      </c>
      <c r="B10" s="3" t="s">
        <v>71</v>
      </c>
      <c r="C10" s="9" t="s">
        <v>72</v>
      </c>
      <c r="D10" s="4" t="s">
        <v>6</v>
      </c>
      <c r="E10" s="4">
        <v>0</v>
      </c>
      <c r="F10" s="5">
        <v>0</v>
      </c>
      <c r="G10" s="10">
        <f t="shared" si="0"/>
        <v>0</v>
      </c>
    </row>
    <row r="11" spans="1:7" ht="75" x14ac:dyDescent="0.25">
      <c r="A11" s="2" t="s">
        <v>34</v>
      </c>
      <c r="B11" s="3" t="s">
        <v>71</v>
      </c>
      <c r="C11" s="9" t="s">
        <v>72</v>
      </c>
      <c r="D11" s="4" t="s">
        <v>6</v>
      </c>
      <c r="E11" s="4">
        <v>0</v>
      </c>
      <c r="F11" s="5">
        <v>0</v>
      </c>
      <c r="G11" s="10">
        <f t="shared" si="0"/>
        <v>0</v>
      </c>
    </row>
    <row r="12" spans="1:7" ht="75" x14ac:dyDescent="0.25">
      <c r="A12" s="2" t="s">
        <v>35</v>
      </c>
      <c r="B12" s="3" t="s">
        <v>71</v>
      </c>
      <c r="C12" s="9" t="s">
        <v>72</v>
      </c>
      <c r="D12" s="4" t="s">
        <v>6</v>
      </c>
      <c r="E12" s="4">
        <v>0</v>
      </c>
      <c r="F12" s="5">
        <v>0</v>
      </c>
      <c r="G12" s="10">
        <f t="shared" si="0"/>
        <v>0</v>
      </c>
    </row>
    <row r="13" spans="1:7" ht="75" x14ac:dyDescent="0.25">
      <c r="A13" s="2" t="s">
        <v>36</v>
      </c>
      <c r="B13" s="3" t="s">
        <v>71</v>
      </c>
      <c r="C13" s="9" t="s">
        <v>72</v>
      </c>
      <c r="D13" s="4" t="s">
        <v>6</v>
      </c>
      <c r="E13" s="4">
        <v>0</v>
      </c>
      <c r="F13" s="5">
        <v>0</v>
      </c>
      <c r="G13" s="10">
        <f t="shared" si="0"/>
        <v>0</v>
      </c>
    </row>
    <row r="14" spans="1:7" ht="75" x14ac:dyDescent="0.25">
      <c r="A14" s="2" t="s">
        <v>37</v>
      </c>
      <c r="B14" s="3" t="s">
        <v>71</v>
      </c>
      <c r="C14" s="9" t="s">
        <v>72</v>
      </c>
      <c r="D14" s="4" t="s">
        <v>6</v>
      </c>
      <c r="E14" s="4">
        <v>0</v>
      </c>
      <c r="F14" s="5">
        <v>0</v>
      </c>
      <c r="G14" s="10">
        <f t="shared" si="0"/>
        <v>0</v>
      </c>
    </row>
    <row r="15" spans="1:7" ht="75" x14ac:dyDescent="0.25">
      <c r="A15" s="2" t="s">
        <v>38</v>
      </c>
      <c r="B15" s="3" t="s">
        <v>71</v>
      </c>
      <c r="C15" s="9" t="s">
        <v>72</v>
      </c>
      <c r="D15" s="4" t="s">
        <v>6</v>
      </c>
      <c r="E15" s="4">
        <v>0</v>
      </c>
      <c r="F15" s="5">
        <v>0</v>
      </c>
      <c r="G15" s="10">
        <f t="shared" si="0"/>
        <v>0</v>
      </c>
    </row>
    <row r="16" spans="1:7" ht="75" x14ac:dyDescent="0.25">
      <c r="A16" s="2" t="s">
        <v>39</v>
      </c>
      <c r="B16" s="3" t="s">
        <v>71</v>
      </c>
      <c r="C16" s="9" t="s">
        <v>72</v>
      </c>
      <c r="D16" s="4" t="s">
        <v>6</v>
      </c>
      <c r="E16" s="4">
        <v>0</v>
      </c>
      <c r="F16" s="5">
        <v>0</v>
      </c>
      <c r="G16" s="10">
        <f t="shared" si="0"/>
        <v>0</v>
      </c>
    </row>
    <row r="17" spans="1:7" ht="75" x14ac:dyDescent="0.25">
      <c r="A17" s="2" t="s">
        <v>40</v>
      </c>
      <c r="B17" s="3" t="s">
        <v>71</v>
      </c>
      <c r="C17" s="9" t="s">
        <v>72</v>
      </c>
      <c r="D17" s="4" t="s">
        <v>6</v>
      </c>
      <c r="E17" s="4">
        <v>0</v>
      </c>
      <c r="F17" s="5">
        <v>0</v>
      </c>
      <c r="G17" s="10">
        <f t="shared" si="0"/>
        <v>0</v>
      </c>
    </row>
    <row r="18" spans="1:7" ht="75" x14ac:dyDescent="0.25">
      <c r="A18" s="2" t="s">
        <v>41</v>
      </c>
      <c r="B18" s="3" t="s">
        <v>71</v>
      </c>
      <c r="C18" s="9" t="s">
        <v>72</v>
      </c>
      <c r="D18" s="4" t="s">
        <v>6</v>
      </c>
      <c r="E18" s="4">
        <v>0</v>
      </c>
      <c r="F18" s="5">
        <v>0</v>
      </c>
      <c r="G18" s="10">
        <f t="shared" si="0"/>
        <v>0</v>
      </c>
    </row>
    <row r="19" spans="1:7" ht="75" x14ac:dyDescent="0.25">
      <c r="A19" s="2" t="s">
        <v>42</v>
      </c>
      <c r="B19" s="3" t="s">
        <v>71</v>
      </c>
      <c r="C19" s="9" t="s">
        <v>72</v>
      </c>
      <c r="D19" s="4" t="s">
        <v>6</v>
      </c>
      <c r="E19" s="4">
        <v>0</v>
      </c>
      <c r="F19" s="5">
        <v>0</v>
      </c>
      <c r="G19" s="10">
        <f t="shared" si="0"/>
        <v>0</v>
      </c>
    </row>
    <row r="20" spans="1:7" x14ac:dyDescent="0.25">
      <c r="A20" s="32" t="s">
        <v>11</v>
      </c>
      <c r="B20" s="33"/>
      <c r="C20" s="33"/>
      <c r="D20" s="33"/>
      <c r="E20" s="33"/>
      <c r="F20" s="34"/>
      <c r="G20" s="11">
        <f>SUM(G5:G19)</f>
        <v>0</v>
      </c>
    </row>
    <row r="21" spans="1:7" ht="15" customHeight="1" x14ac:dyDescent="0.25">
      <c r="A21" s="49" t="s">
        <v>68</v>
      </c>
      <c r="B21" s="49"/>
      <c r="C21" s="49"/>
      <c r="D21" s="49"/>
      <c r="E21" s="49"/>
      <c r="F21" s="49"/>
      <c r="G21" s="49"/>
    </row>
    <row r="22" spans="1:7" ht="75" x14ac:dyDescent="0.25">
      <c r="A22" s="6" t="s">
        <v>12</v>
      </c>
      <c r="B22" s="3" t="s">
        <v>71</v>
      </c>
      <c r="C22" s="9" t="s">
        <v>72</v>
      </c>
      <c r="D22" s="4" t="s">
        <v>6</v>
      </c>
      <c r="E22" s="4">
        <v>0</v>
      </c>
      <c r="F22" s="5">
        <v>0</v>
      </c>
      <c r="G22" s="10">
        <f>(E22*F22)</f>
        <v>0</v>
      </c>
    </row>
    <row r="23" spans="1:7" ht="75" x14ac:dyDescent="0.25">
      <c r="A23" s="6" t="s">
        <v>13</v>
      </c>
      <c r="B23" s="3" t="s">
        <v>71</v>
      </c>
      <c r="C23" s="9" t="s">
        <v>72</v>
      </c>
      <c r="D23" s="4" t="s">
        <v>6</v>
      </c>
      <c r="E23" s="4">
        <v>0</v>
      </c>
      <c r="F23" s="5">
        <v>0</v>
      </c>
      <c r="G23" s="10">
        <f t="shared" ref="G23:G36" si="1">(E23*F23)</f>
        <v>0</v>
      </c>
    </row>
    <row r="24" spans="1:7" ht="75" x14ac:dyDescent="0.25">
      <c r="A24" s="6" t="s">
        <v>14</v>
      </c>
      <c r="B24" s="3" t="s">
        <v>71</v>
      </c>
      <c r="C24" s="9" t="s">
        <v>72</v>
      </c>
      <c r="D24" s="4" t="s">
        <v>6</v>
      </c>
      <c r="E24" s="4">
        <v>0</v>
      </c>
      <c r="F24" s="5">
        <v>0</v>
      </c>
      <c r="G24" s="10">
        <f t="shared" si="1"/>
        <v>0</v>
      </c>
    </row>
    <row r="25" spans="1:7" ht="75" x14ac:dyDescent="0.25">
      <c r="A25" s="6" t="s">
        <v>15</v>
      </c>
      <c r="B25" s="3" t="s">
        <v>71</v>
      </c>
      <c r="C25" s="9" t="s">
        <v>72</v>
      </c>
      <c r="D25" s="4" t="s">
        <v>6</v>
      </c>
      <c r="E25" s="4">
        <v>0</v>
      </c>
      <c r="F25" s="5">
        <v>0</v>
      </c>
      <c r="G25" s="10">
        <f t="shared" si="1"/>
        <v>0</v>
      </c>
    </row>
    <row r="26" spans="1:7" ht="75" x14ac:dyDescent="0.25">
      <c r="A26" s="6" t="s">
        <v>16</v>
      </c>
      <c r="B26" s="3" t="s">
        <v>71</v>
      </c>
      <c r="C26" s="9" t="s">
        <v>72</v>
      </c>
      <c r="D26" s="4" t="s">
        <v>6</v>
      </c>
      <c r="E26" s="4">
        <v>0</v>
      </c>
      <c r="F26" s="5">
        <v>0</v>
      </c>
      <c r="G26" s="10">
        <f t="shared" si="1"/>
        <v>0</v>
      </c>
    </row>
    <row r="27" spans="1:7" ht="75" x14ac:dyDescent="0.25">
      <c r="A27" s="6" t="s">
        <v>43</v>
      </c>
      <c r="B27" s="3" t="s">
        <v>71</v>
      </c>
      <c r="C27" s="9" t="s">
        <v>72</v>
      </c>
      <c r="D27" s="4" t="s">
        <v>6</v>
      </c>
      <c r="E27" s="4">
        <v>0</v>
      </c>
      <c r="F27" s="5">
        <v>0</v>
      </c>
      <c r="G27" s="10">
        <f t="shared" si="1"/>
        <v>0</v>
      </c>
    </row>
    <row r="28" spans="1:7" ht="75" x14ac:dyDescent="0.25">
      <c r="A28" s="6" t="s">
        <v>44</v>
      </c>
      <c r="B28" s="3" t="s">
        <v>71</v>
      </c>
      <c r="C28" s="9" t="s">
        <v>72</v>
      </c>
      <c r="D28" s="4" t="s">
        <v>6</v>
      </c>
      <c r="E28" s="4">
        <v>0</v>
      </c>
      <c r="F28" s="5">
        <v>0</v>
      </c>
      <c r="G28" s="10">
        <f t="shared" si="1"/>
        <v>0</v>
      </c>
    </row>
    <row r="29" spans="1:7" ht="75" x14ac:dyDescent="0.25">
      <c r="A29" s="6" t="s">
        <v>45</v>
      </c>
      <c r="B29" s="3" t="s">
        <v>71</v>
      </c>
      <c r="C29" s="9" t="s">
        <v>72</v>
      </c>
      <c r="D29" s="4" t="s">
        <v>6</v>
      </c>
      <c r="E29" s="4">
        <v>0</v>
      </c>
      <c r="F29" s="5">
        <v>0</v>
      </c>
      <c r="G29" s="10">
        <f t="shared" si="1"/>
        <v>0</v>
      </c>
    </row>
    <row r="30" spans="1:7" ht="75" x14ac:dyDescent="0.25">
      <c r="A30" s="6" t="s">
        <v>46</v>
      </c>
      <c r="B30" s="3" t="s">
        <v>71</v>
      </c>
      <c r="C30" s="9" t="s">
        <v>72</v>
      </c>
      <c r="D30" s="4" t="s">
        <v>6</v>
      </c>
      <c r="E30" s="4">
        <v>0</v>
      </c>
      <c r="F30" s="5">
        <v>0</v>
      </c>
      <c r="G30" s="10">
        <f t="shared" si="1"/>
        <v>0</v>
      </c>
    </row>
    <row r="31" spans="1:7" ht="75" x14ac:dyDescent="0.25">
      <c r="A31" s="6" t="s">
        <v>47</v>
      </c>
      <c r="B31" s="3" t="s">
        <v>71</v>
      </c>
      <c r="C31" s="9" t="s">
        <v>72</v>
      </c>
      <c r="D31" s="4" t="s">
        <v>6</v>
      </c>
      <c r="E31" s="4">
        <v>0</v>
      </c>
      <c r="F31" s="5">
        <v>0</v>
      </c>
      <c r="G31" s="10">
        <f t="shared" si="1"/>
        <v>0</v>
      </c>
    </row>
    <row r="32" spans="1:7" ht="75" x14ac:dyDescent="0.25">
      <c r="A32" s="6" t="s">
        <v>48</v>
      </c>
      <c r="B32" s="3" t="s">
        <v>71</v>
      </c>
      <c r="C32" s="9" t="s">
        <v>72</v>
      </c>
      <c r="D32" s="4" t="s">
        <v>6</v>
      </c>
      <c r="E32" s="4">
        <v>0</v>
      </c>
      <c r="F32" s="5">
        <v>0</v>
      </c>
      <c r="G32" s="10">
        <f t="shared" si="1"/>
        <v>0</v>
      </c>
    </row>
    <row r="33" spans="1:7" ht="75" x14ac:dyDescent="0.25">
      <c r="A33" s="6" t="s">
        <v>49</v>
      </c>
      <c r="B33" s="3" t="s">
        <v>71</v>
      </c>
      <c r="C33" s="9" t="s">
        <v>72</v>
      </c>
      <c r="D33" s="4" t="s">
        <v>6</v>
      </c>
      <c r="E33" s="4">
        <v>0</v>
      </c>
      <c r="F33" s="5">
        <v>0</v>
      </c>
      <c r="G33" s="10">
        <f t="shared" si="1"/>
        <v>0</v>
      </c>
    </row>
    <row r="34" spans="1:7" ht="75" x14ac:dyDescent="0.25">
      <c r="A34" s="6" t="s">
        <v>50</v>
      </c>
      <c r="B34" s="3" t="s">
        <v>71</v>
      </c>
      <c r="C34" s="9" t="s">
        <v>72</v>
      </c>
      <c r="D34" s="4" t="s">
        <v>6</v>
      </c>
      <c r="E34" s="4">
        <v>0</v>
      </c>
      <c r="F34" s="5">
        <v>0</v>
      </c>
      <c r="G34" s="10">
        <f t="shared" si="1"/>
        <v>0</v>
      </c>
    </row>
    <row r="35" spans="1:7" ht="75" x14ac:dyDescent="0.25">
      <c r="A35" s="6" t="s">
        <v>51</v>
      </c>
      <c r="B35" s="3" t="s">
        <v>71</v>
      </c>
      <c r="C35" s="9" t="s">
        <v>72</v>
      </c>
      <c r="D35" s="4" t="s">
        <v>6</v>
      </c>
      <c r="E35" s="4">
        <v>0</v>
      </c>
      <c r="F35" s="5">
        <v>0</v>
      </c>
      <c r="G35" s="10">
        <f t="shared" si="1"/>
        <v>0</v>
      </c>
    </row>
    <row r="36" spans="1:7" ht="75" x14ac:dyDescent="0.25">
      <c r="A36" s="6" t="s">
        <v>52</v>
      </c>
      <c r="B36" s="3" t="s">
        <v>71</v>
      </c>
      <c r="C36" s="9" t="s">
        <v>72</v>
      </c>
      <c r="D36" s="4" t="s">
        <v>6</v>
      </c>
      <c r="E36" s="4">
        <v>0</v>
      </c>
      <c r="F36" s="5">
        <v>0</v>
      </c>
      <c r="G36" s="10">
        <f t="shared" si="1"/>
        <v>0</v>
      </c>
    </row>
    <row r="37" spans="1:7" x14ac:dyDescent="0.25">
      <c r="A37" s="32" t="s">
        <v>11</v>
      </c>
      <c r="B37" s="33"/>
      <c r="C37" s="33"/>
      <c r="D37" s="33"/>
      <c r="E37" s="33"/>
      <c r="F37" s="34"/>
      <c r="G37" s="11">
        <f>SUM(G22:G36)</f>
        <v>0</v>
      </c>
    </row>
    <row r="38" spans="1:7" x14ac:dyDescent="0.25">
      <c r="A38" s="44" t="s">
        <v>31</v>
      </c>
      <c r="B38" s="45"/>
      <c r="C38" s="45"/>
      <c r="D38" s="45"/>
      <c r="E38" s="45"/>
      <c r="F38" s="45"/>
      <c r="G38" s="45"/>
    </row>
    <row r="39" spans="1:7" ht="75" x14ac:dyDescent="0.25">
      <c r="A39" s="7" t="s">
        <v>17</v>
      </c>
      <c r="B39" s="3" t="s">
        <v>71</v>
      </c>
      <c r="C39" s="9" t="s">
        <v>72</v>
      </c>
      <c r="D39" s="4" t="s">
        <v>6</v>
      </c>
      <c r="E39" s="4">
        <v>0</v>
      </c>
      <c r="F39" s="5">
        <v>0</v>
      </c>
      <c r="G39" s="10">
        <f>(E39*F39)</f>
        <v>0</v>
      </c>
    </row>
    <row r="40" spans="1:7" ht="75" x14ac:dyDescent="0.25">
      <c r="A40" s="7" t="s">
        <v>18</v>
      </c>
      <c r="B40" s="3" t="s">
        <v>71</v>
      </c>
      <c r="C40" s="9" t="s">
        <v>72</v>
      </c>
      <c r="D40" s="4" t="s">
        <v>6</v>
      </c>
      <c r="E40" s="4">
        <v>0</v>
      </c>
      <c r="F40" s="5">
        <v>0</v>
      </c>
      <c r="G40" s="10">
        <f t="shared" ref="G40:G53" si="2">(E40*F40)</f>
        <v>0</v>
      </c>
    </row>
    <row r="41" spans="1:7" ht="75" x14ac:dyDescent="0.25">
      <c r="A41" s="7" t="s">
        <v>19</v>
      </c>
      <c r="B41" s="3" t="s">
        <v>71</v>
      </c>
      <c r="C41" s="9" t="s">
        <v>72</v>
      </c>
      <c r="D41" s="4" t="s">
        <v>6</v>
      </c>
      <c r="E41" s="4">
        <v>0</v>
      </c>
      <c r="F41" s="5">
        <v>0</v>
      </c>
      <c r="G41" s="10">
        <f t="shared" si="2"/>
        <v>0</v>
      </c>
    </row>
    <row r="42" spans="1:7" ht="75" x14ac:dyDescent="0.25">
      <c r="A42" s="7" t="s">
        <v>20</v>
      </c>
      <c r="B42" s="3" t="s">
        <v>71</v>
      </c>
      <c r="C42" s="9" t="s">
        <v>72</v>
      </c>
      <c r="D42" s="4" t="s">
        <v>6</v>
      </c>
      <c r="E42" s="4">
        <v>0</v>
      </c>
      <c r="F42" s="5">
        <v>0</v>
      </c>
      <c r="G42" s="10">
        <f t="shared" si="2"/>
        <v>0</v>
      </c>
    </row>
    <row r="43" spans="1:7" ht="75" x14ac:dyDescent="0.25">
      <c r="A43" s="7" t="s">
        <v>21</v>
      </c>
      <c r="B43" s="3" t="s">
        <v>71</v>
      </c>
      <c r="C43" s="9" t="s">
        <v>72</v>
      </c>
      <c r="D43" s="4" t="s">
        <v>6</v>
      </c>
      <c r="E43" s="4">
        <v>0</v>
      </c>
      <c r="F43" s="5">
        <v>0</v>
      </c>
      <c r="G43" s="10">
        <f t="shared" si="2"/>
        <v>0</v>
      </c>
    </row>
    <row r="44" spans="1:7" ht="75" x14ac:dyDescent="0.25">
      <c r="A44" s="7" t="s">
        <v>53</v>
      </c>
      <c r="B44" s="3" t="s">
        <v>71</v>
      </c>
      <c r="C44" s="9" t="s">
        <v>72</v>
      </c>
      <c r="D44" s="4" t="s">
        <v>6</v>
      </c>
      <c r="E44" s="4">
        <v>0</v>
      </c>
      <c r="F44" s="5">
        <v>0</v>
      </c>
      <c r="G44" s="10">
        <f t="shared" si="2"/>
        <v>0</v>
      </c>
    </row>
    <row r="45" spans="1:7" ht="75" x14ac:dyDescent="0.25">
      <c r="A45" s="7" t="s">
        <v>54</v>
      </c>
      <c r="B45" s="3" t="s">
        <v>71</v>
      </c>
      <c r="C45" s="9" t="s">
        <v>72</v>
      </c>
      <c r="D45" s="4" t="s">
        <v>6</v>
      </c>
      <c r="E45" s="4">
        <v>0</v>
      </c>
      <c r="F45" s="5">
        <v>0</v>
      </c>
      <c r="G45" s="10">
        <f t="shared" si="2"/>
        <v>0</v>
      </c>
    </row>
    <row r="46" spans="1:7" ht="75" x14ac:dyDescent="0.25">
      <c r="A46" s="7" t="s">
        <v>55</v>
      </c>
      <c r="B46" s="3" t="s">
        <v>71</v>
      </c>
      <c r="C46" s="9" t="s">
        <v>72</v>
      </c>
      <c r="D46" s="4" t="s">
        <v>6</v>
      </c>
      <c r="E46" s="4">
        <v>0</v>
      </c>
      <c r="F46" s="5">
        <v>0</v>
      </c>
      <c r="G46" s="10">
        <f t="shared" si="2"/>
        <v>0</v>
      </c>
    </row>
    <row r="47" spans="1:7" ht="75" x14ac:dyDescent="0.25">
      <c r="A47" s="7" t="s">
        <v>56</v>
      </c>
      <c r="B47" s="3" t="s">
        <v>71</v>
      </c>
      <c r="C47" s="9" t="s">
        <v>72</v>
      </c>
      <c r="D47" s="4" t="s">
        <v>6</v>
      </c>
      <c r="E47" s="4">
        <v>0</v>
      </c>
      <c r="F47" s="5">
        <v>0</v>
      </c>
      <c r="G47" s="10">
        <f t="shared" si="2"/>
        <v>0</v>
      </c>
    </row>
    <row r="48" spans="1:7" ht="75" x14ac:dyDescent="0.25">
      <c r="A48" s="7" t="s">
        <v>57</v>
      </c>
      <c r="B48" s="3" t="s">
        <v>71</v>
      </c>
      <c r="C48" s="9" t="s">
        <v>72</v>
      </c>
      <c r="D48" s="4" t="s">
        <v>6</v>
      </c>
      <c r="E48" s="4">
        <v>0</v>
      </c>
      <c r="F48" s="5">
        <v>0</v>
      </c>
      <c r="G48" s="10">
        <f t="shared" si="2"/>
        <v>0</v>
      </c>
    </row>
    <row r="49" spans="1:7" ht="75" x14ac:dyDescent="0.25">
      <c r="A49" s="7" t="s">
        <v>58</v>
      </c>
      <c r="B49" s="3" t="s">
        <v>71</v>
      </c>
      <c r="C49" s="9" t="s">
        <v>72</v>
      </c>
      <c r="D49" s="4" t="s">
        <v>6</v>
      </c>
      <c r="E49" s="4">
        <v>0</v>
      </c>
      <c r="F49" s="5">
        <v>0</v>
      </c>
      <c r="G49" s="10">
        <f t="shared" si="2"/>
        <v>0</v>
      </c>
    </row>
    <row r="50" spans="1:7" ht="75" x14ac:dyDescent="0.25">
      <c r="A50" s="7" t="s">
        <v>59</v>
      </c>
      <c r="B50" s="3" t="s">
        <v>71</v>
      </c>
      <c r="C50" s="9" t="s">
        <v>72</v>
      </c>
      <c r="D50" s="4" t="s">
        <v>6</v>
      </c>
      <c r="E50" s="4">
        <v>0</v>
      </c>
      <c r="F50" s="5">
        <v>0</v>
      </c>
      <c r="G50" s="10">
        <f t="shared" si="2"/>
        <v>0</v>
      </c>
    </row>
    <row r="51" spans="1:7" ht="75" x14ac:dyDescent="0.25">
      <c r="A51" s="7" t="s">
        <v>60</v>
      </c>
      <c r="B51" s="3" t="s">
        <v>71</v>
      </c>
      <c r="C51" s="9" t="s">
        <v>72</v>
      </c>
      <c r="D51" s="4" t="s">
        <v>6</v>
      </c>
      <c r="E51" s="4">
        <v>0</v>
      </c>
      <c r="F51" s="5">
        <v>0</v>
      </c>
      <c r="G51" s="10">
        <f t="shared" si="2"/>
        <v>0</v>
      </c>
    </row>
    <row r="52" spans="1:7" ht="75" x14ac:dyDescent="0.25">
      <c r="A52" s="7" t="s">
        <v>61</v>
      </c>
      <c r="B52" s="3" t="s">
        <v>71</v>
      </c>
      <c r="C52" s="9" t="s">
        <v>72</v>
      </c>
      <c r="D52" s="4" t="s">
        <v>6</v>
      </c>
      <c r="E52" s="4">
        <v>0</v>
      </c>
      <c r="F52" s="5">
        <v>0</v>
      </c>
      <c r="G52" s="10">
        <f t="shared" si="2"/>
        <v>0</v>
      </c>
    </row>
    <row r="53" spans="1:7" ht="75" x14ac:dyDescent="0.25">
      <c r="A53" s="7" t="s">
        <v>62</v>
      </c>
      <c r="B53" s="3" t="s">
        <v>71</v>
      </c>
      <c r="C53" s="9" t="s">
        <v>72</v>
      </c>
      <c r="D53" s="4" t="s">
        <v>6</v>
      </c>
      <c r="E53" s="4">
        <v>0</v>
      </c>
      <c r="F53" s="5">
        <v>0</v>
      </c>
      <c r="G53" s="10">
        <f t="shared" si="2"/>
        <v>0</v>
      </c>
    </row>
    <row r="54" spans="1:7" x14ac:dyDescent="0.25">
      <c r="A54" s="50" t="s">
        <v>11</v>
      </c>
      <c r="B54" s="47"/>
      <c r="C54" s="47"/>
      <c r="D54" s="47"/>
      <c r="E54" s="47"/>
      <c r="F54" s="48"/>
      <c r="G54" s="11">
        <f>SUM(G39:G53)</f>
        <v>0</v>
      </c>
    </row>
    <row r="55" spans="1:7" x14ac:dyDescent="0.25">
      <c r="A55" s="49" t="s">
        <v>32</v>
      </c>
      <c r="B55" s="45"/>
      <c r="C55" s="45"/>
      <c r="D55" s="45"/>
      <c r="E55" s="45"/>
      <c r="F55" s="45"/>
      <c r="G55" s="45"/>
    </row>
    <row r="56" spans="1:7" ht="75" x14ac:dyDescent="0.25">
      <c r="A56" s="8" t="s">
        <v>22</v>
      </c>
      <c r="B56" s="3" t="s">
        <v>71</v>
      </c>
      <c r="C56" s="9" t="s">
        <v>72</v>
      </c>
      <c r="D56" s="4" t="s">
        <v>6</v>
      </c>
      <c r="E56" s="4">
        <v>0</v>
      </c>
      <c r="F56" s="5">
        <v>0</v>
      </c>
      <c r="G56" s="10">
        <f>(E56*F56)</f>
        <v>0</v>
      </c>
    </row>
    <row r="57" spans="1:7" ht="75" x14ac:dyDescent="0.25">
      <c r="A57" s="8" t="s">
        <v>23</v>
      </c>
      <c r="B57" s="3" t="s">
        <v>71</v>
      </c>
      <c r="C57" s="9" t="s">
        <v>72</v>
      </c>
      <c r="D57" s="4" t="s">
        <v>6</v>
      </c>
      <c r="E57" s="4">
        <v>0</v>
      </c>
      <c r="F57" s="5">
        <v>0</v>
      </c>
      <c r="G57" s="10">
        <f t="shared" ref="G57:G65" si="3">(E57*F57)</f>
        <v>0</v>
      </c>
    </row>
    <row r="58" spans="1:7" ht="75" x14ac:dyDescent="0.25">
      <c r="A58" s="8" t="s">
        <v>24</v>
      </c>
      <c r="B58" s="3" t="s">
        <v>71</v>
      </c>
      <c r="C58" s="9" t="s">
        <v>72</v>
      </c>
      <c r="D58" s="4" t="s">
        <v>6</v>
      </c>
      <c r="E58" s="4">
        <v>0</v>
      </c>
      <c r="F58" s="5">
        <v>0</v>
      </c>
      <c r="G58" s="10">
        <f t="shared" si="3"/>
        <v>0</v>
      </c>
    </row>
    <row r="59" spans="1:7" ht="75" x14ac:dyDescent="0.25">
      <c r="A59" s="8" t="s">
        <v>25</v>
      </c>
      <c r="B59" s="3" t="s">
        <v>71</v>
      </c>
      <c r="C59" s="9" t="s">
        <v>72</v>
      </c>
      <c r="D59" s="4" t="s">
        <v>6</v>
      </c>
      <c r="E59" s="4">
        <v>0</v>
      </c>
      <c r="F59" s="5">
        <v>0</v>
      </c>
      <c r="G59" s="10">
        <f t="shared" si="3"/>
        <v>0</v>
      </c>
    </row>
    <row r="60" spans="1:7" ht="75" x14ac:dyDescent="0.25">
      <c r="A60" s="8" t="s">
        <v>26</v>
      </c>
      <c r="B60" s="3" t="s">
        <v>71</v>
      </c>
      <c r="C60" s="9" t="s">
        <v>72</v>
      </c>
      <c r="D60" s="4" t="s">
        <v>6</v>
      </c>
      <c r="E60" s="4">
        <v>0</v>
      </c>
      <c r="F60" s="5">
        <v>0</v>
      </c>
      <c r="G60" s="10">
        <f t="shared" si="3"/>
        <v>0</v>
      </c>
    </row>
    <row r="61" spans="1:7" ht="75" x14ac:dyDescent="0.25">
      <c r="A61" s="8" t="s">
        <v>63</v>
      </c>
      <c r="B61" s="3" t="s">
        <v>71</v>
      </c>
      <c r="C61" s="9" t="s">
        <v>72</v>
      </c>
      <c r="D61" s="4" t="s">
        <v>6</v>
      </c>
      <c r="E61" s="4">
        <v>0</v>
      </c>
      <c r="F61" s="5">
        <v>0</v>
      </c>
      <c r="G61" s="10">
        <f t="shared" si="3"/>
        <v>0</v>
      </c>
    </row>
    <row r="62" spans="1:7" ht="75" x14ac:dyDescent="0.25">
      <c r="A62" s="8" t="s">
        <v>64</v>
      </c>
      <c r="B62" s="3" t="s">
        <v>71</v>
      </c>
      <c r="C62" s="9" t="s">
        <v>72</v>
      </c>
      <c r="D62" s="4" t="s">
        <v>6</v>
      </c>
      <c r="E62" s="4">
        <v>0</v>
      </c>
      <c r="F62" s="5">
        <v>0</v>
      </c>
      <c r="G62" s="10">
        <f t="shared" si="3"/>
        <v>0</v>
      </c>
    </row>
    <row r="63" spans="1:7" ht="75" x14ac:dyDescent="0.25">
      <c r="A63" s="8" t="s">
        <v>65</v>
      </c>
      <c r="B63" s="3" t="s">
        <v>71</v>
      </c>
      <c r="C63" s="9" t="s">
        <v>72</v>
      </c>
      <c r="D63" s="4" t="s">
        <v>6</v>
      </c>
      <c r="E63" s="4">
        <v>0</v>
      </c>
      <c r="F63" s="5">
        <v>0</v>
      </c>
      <c r="G63" s="10">
        <f t="shared" si="3"/>
        <v>0</v>
      </c>
    </row>
    <row r="64" spans="1:7" ht="75" x14ac:dyDescent="0.25">
      <c r="A64" s="8" t="s">
        <v>66</v>
      </c>
      <c r="B64" s="3" t="s">
        <v>71</v>
      </c>
      <c r="C64" s="9" t="s">
        <v>72</v>
      </c>
      <c r="D64" s="4" t="s">
        <v>6</v>
      </c>
      <c r="E64" s="4">
        <v>0</v>
      </c>
      <c r="F64" s="5">
        <v>0</v>
      </c>
      <c r="G64" s="10">
        <f t="shared" si="3"/>
        <v>0</v>
      </c>
    </row>
    <row r="65" spans="1:7" ht="75" x14ac:dyDescent="0.25">
      <c r="A65" s="8" t="s">
        <v>67</v>
      </c>
      <c r="B65" s="3" t="s">
        <v>71</v>
      </c>
      <c r="C65" s="9" t="s">
        <v>72</v>
      </c>
      <c r="D65" s="4" t="s">
        <v>6</v>
      </c>
      <c r="E65" s="4">
        <v>0</v>
      </c>
      <c r="F65" s="5">
        <v>0</v>
      </c>
      <c r="G65" s="10">
        <f t="shared" si="3"/>
        <v>0</v>
      </c>
    </row>
    <row r="66" spans="1:7" x14ac:dyDescent="0.25">
      <c r="A66" s="50" t="s">
        <v>11</v>
      </c>
      <c r="B66" s="47"/>
      <c r="C66" s="47"/>
      <c r="D66" s="47"/>
      <c r="E66" s="47"/>
      <c r="F66" s="48"/>
      <c r="G66" s="11">
        <f>SUM(G56:G65)</f>
        <v>0</v>
      </c>
    </row>
    <row r="67" spans="1:7" x14ac:dyDescent="0.25">
      <c r="A67" s="51" t="s">
        <v>28</v>
      </c>
      <c r="B67" s="45"/>
      <c r="C67" s="45"/>
      <c r="D67" s="45"/>
      <c r="E67" s="45"/>
      <c r="F67" s="45"/>
      <c r="G67" s="12">
        <f>SUM(G20+G37+G54+G66)</f>
        <v>0</v>
      </c>
    </row>
  </sheetData>
  <mergeCells count="11">
    <mergeCell ref="A38:G38"/>
    <mergeCell ref="A54:F54"/>
    <mergeCell ref="A55:G55"/>
    <mergeCell ref="A66:F66"/>
    <mergeCell ref="A67:F67"/>
    <mergeCell ref="A37:F37"/>
    <mergeCell ref="A1:G1"/>
    <mergeCell ref="A2:G2"/>
    <mergeCell ref="A4:G4"/>
    <mergeCell ref="A20:F20"/>
    <mergeCell ref="A21:G21"/>
  </mergeCells>
  <pageMargins left="0.7" right="0.7" top="0.75" bottom="0.75" header="0.3" footer="0.3"/>
  <pageSetup paperSize="9" scale="7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Termo de Fomento ou Colaboração</vt:lpstr>
      <vt:lpstr>Recursos Complementares</vt:lpstr>
      <vt:lpstr>'Termo de Fomento ou Colaboração'!Area_de_impressao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2026-05-06T01:09:07Z</dcterms:modified>
</cp:coreProperties>
</file>